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ysledky" sheetId="1" state="visible" r:id="rId2"/>
    <sheet name="Discipliny" sheetId="2" state="visible" r:id="rId3"/>
  </sheets>
  <definedNames>
    <definedName function="false" hidden="false" localSheetId="1" name="_xlnm.Print_Area" vbProcedure="false">Discipliny!$A$1:$AH$13</definedName>
    <definedName function="false" hidden="false" localSheetId="0" name="_xlnm.Print_Area" vbProcedure="false">Vysledky!$A$1:$AA$17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<sst xmlns="http://schemas.openxmlformats.org/spreadsheetml/2006/main" count="73" uniqueCount="59">
  <si>
    <t xml:space="preserve">Pořadí předávky</t>
  </si>
  <si>
    <t xml:space="preserve">1. předávka</t>
  </si>
  <si>
    <t xml:space="preserve">2. předávka</t>
  </si>
  <si>
    <t xml:space="preserve">3. předávka</t>
  </si>
  <si>
    <t xml:space="preserve">Disciplína</t>
  </si>
  <si>
    <t xml:space="preserve">Cyklo</t>
  </si>
  <si>
    <t xml:space="preserve">Běh</t>
  </si>
  <si>
    <t xml:space="preserve">Plavba</t>
  </si>
  <si>
    <t xml:space="preserve">OB</t>
  </si>
  <si>
    <t xml:space="preserve"> </t>
  </si>
  <si>
    <t xml:space="preserve">Místo kontroly</t>
  </si>
  <si>
    <t xml:space="preserve">Kleť</t>
  </si>
  <si>
    <t xml:space="preserve">vrchol Kleti</t>
  </si>
  <si>
    <t xml:space="preserve">Zlatá Koruna</t>
  </si>
  <si>
    <t xml:space="preserve">Vltava</t>
  </si>
  <si>
    <t xml:space="preserve">Dívčí Kámen</t>
  </si>
  <si>
    <t xml:space="preserve">Pořadí</t>
  </si>
  <si>
    <t xml:space="preserve">Název týmu</t>
  </si>
  <si>
    <t xml:space="preserve">1 (101)</t>
  </si>
  <si>
    <t xml:space="preserve">2 (102)</t>
  </si>
  <si>
    <t xml:space="preserve">3 (103)</t>
  </si>
  <si>
    <t xml:space="preserve">4 (104)</t>
  </si>
  <si>
    <t xml:space="preserve">5 (105)</t>
  </si>
  <si>
    <t xml:space="preserve">6 (106)</t>
  </si>
  <si>
    <t xml:space="preserve">7 (107)</t>
  </si>
  <si>
    <t xml:space="preserve">8 (108)</t>
  </si>
  <si>
    <t xml:space="preserve">9 (109)</t>
  </si>
  <si>
    <t xml:space="preserve">10 (110)</t>
  </si>
  <si>
    <t xml:space="preserve">11 (111)</t>
  </si>
  <si>
    <t xml:space="preserve">12 (112)</t>
  </si>
  <si>
    <t xml:space="preserve">Cíl</t>
  </si>
  <si>
    <t xml:space="preserve">Tým Kleť 1</t>
  </si>
  <si>
    <t xml:space="preserve">Tým Kleť 2</t>
  </si>
  <si>
    <t xml:space="preserve">Kleť – Trisk</t>
  </si>
  <si>
    <t xml:space="preserve">Králíci z klobouku</t>
  </si>
  <si>
    <t xml:space="preserve">Janouškovo chovanci</t>
  </si>
  <si>
    <t xml:space="preserve">STONES</t>
  </si>
  <si>
    <t xml:space="preserve">Senoušci</t>
  </si>
  <si>
    <t xml:space="preserve">Tým Kleť 3</t>
  </si>
  <si>
    <t xml:space="preserve">TerEdMarHoKa</t>
  </si>
  <si>
    <t xml:space="preserve">Dezorient express</t>
  </si>
  <si>
    <t xml:space="preserve">Modře - průběžné pořadí</t>
  </si>
  <si>
    <t xml:space="preserve">Cyklistický úsek</t>
  </si>
  <si>
    <t xml:space="preserve">Orientační běh</t>
  </si>
  <si>
    <t xml:space="preserve">Čas a pořadí 
1. cyklo kontroly</t>
  </si>
  <si>
    <t xml:space="preserve">Čas a pořadí mezi 
1. a 2. kontrolou</t>
  </si>
  <si>
    <t xml:space="preserve">Čas a pořadí celk. času cyklisty</t>
  </si>
  <si>
    <t xml:space="preserve">Čas a pořadí běžců</t>
  </si>
  <si>
    <t xml:space="preserve">Čas a pořadí 1. kontroly plavby</t>
  </si>
  <si>
    <t xml:space="preserve">Čas a pořadí celk. času plavby</t>
  </si>
  <si>
    <t xml:space="preserve">Čas a pořadí kontroly č. 6</t>
  </si>
  <si>
    <t xml:space="preserve">Čas a pořadí kontroly č. 7</t>
  </si>
  <si>
    <t xml:space="preserve">Čas a pořadí kontroly č. 8</t>
  </si>
  <si>
    <t xml:space="preserve">Čas a pořadí kontroly č. 9</t>
  </si>
  <si>
    <t xml:space="preserve">Čas a pořadí kontroly č. 10</t>
  </si>
  <si>
    <t xml:space="preserve">Čas a pořadí kontroly č. 11</t>
  </si>
  <si>
    <t xml:space="preserve">Čas a pořadí kontroly č. 12</t>
  </si>
  <si>
    <t xml:space="preserve">Čas a pořadí kontroly v cíli</t>
  </si>
  <si>
    <t xml:space="preserve">Čas a pořadí celk. času OB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</si>
</sst>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hh:mm:ss"/>
    <numFmt numFmtId="166" formatCode="General"/>
    <numFmt numFmtId="167" formatCode="[h]:mm:ss"/>
    <numFmt numFmtId="168" formatCode="mm:ss"/>
    <numFmt numFmtId="169" formatCode="h:mm:ss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558ED5"/>
      <name val="Calibri"/>
      <family val="2"/>
      <charset val="238"/>
    </font>
    <font>
      <b val="true"/>
      <sz val="11"/>
      <color rgb="FF558ED5"/>
      <name val="Calibri"/>
      <family val="2"/>
      <charset val="238"/>
    </font>
    <font>
      <b val="true"/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B9B8"/>
      </patternFill>
    </fill>
    <fill>
      <patternFill patternType="solid">
        <fgColor rgb="FFB7DEE8"/>
        <bgColor rgb="FF99CCFF"/>
      </patternFill>
    </fill>
    <fill>
      <patternFill patternType="solid">
        <fgColor rgb="FFE6B9B8"/>
        <bgColor rgb="FFFCD5B5"/>
      </patternFill>
    </fill>
    <fill>
      <patternFill patternType="solid">
        <fgColor rgb="FFC3D69B"/>
        <bgColor rgb="FFB7DEE8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6B9B8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G23" activeCellId="0" sqref="G23"/>
    </sheetView>
  </sheetViews>
  <sheetFormatPr defaultColWidth="8.5703125" defaultRowHeight="13.8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3.57"/>
    <col collapsed="false" customWidth="true" hidden="false" outlineLevel="0" max="3" min="3" style="0" width="8.14"/>
    <col collapsed="false" customWidth="true" hidden="false" outlineLevel="0" max="4" min="4" style="0" width="3.86"/>
    <col collapsed="false" customWidth="true" hidden="false" outlineLevel="0" max="5" min="5" style="0" width="8.14"/>
    <col collapsed="false" customWidth="true" hidden="false" outlineLevel="0" max="6" min="6" style="0" width="3.86"/>
    <col collapsed="false" customWidth="true" hidden="false" outlineLevel="0" max="7" min="7" style="0" width="8.14"/>
    <col collapsed="false" customWidth="true" hidden="false" outlineLevel="0" max="8" min="8" style="0" width="3.86"/>
    <col collapsed="false" customWidth="true" hidden="false" outlineLevel="0" max="9" min="9" style="0" width="8.14"/>
    <col collapsed="false" customWidth="true" hidden="false" outlineLevel="0" max="10" min="10" style="0" width="3.86"/>
    <col collapsed="false" customWidth="true" hidden="false" outlineLevel="0" max="11" min="11" style="0" width="8.14"/>
    <col collapsed="false" customWidth="true" hidden="false" outlineLevel="0" max="12" min="12" style="0" width="3.86"/>
    <col collapsed="false" customWidth="true" hidden="false" outlineLevel="0" max="13" min="13" style="0" width="8.14"/>
    <col collapsed="false" customWidth="true" hidden="false" outlineLevel="0" max="14" min="14" style="0" width="3.86"/>
    <col collapsed="false" customWidth="true" hidden="false" outlineLevel="0" max="15" min="15" style="0" width="8.14"/>
    <col collapsed="false" customWidth="true" hidden="false" outlineLevel="0" max="16" min="16" style="0" width="3.86"/>
    <col collapsed="false" customWidth="true" hidden="false" outlineLevel="0" max="17" min="17" style="0" width="8.14"/>
    <col collapsed="false" customWidth="true" hidden="false" outlineLevel="0" max="18" min="18" style="0" width="3.86"/>
    <col collapsed="false" customWidth="true" hidden="false" outlineLevel="0" max="19" min="19" style="0" width="8.14"/>
    <col collapsed="false" customWidth="true" hidden="false" outlineLevel="0" max="20" min="20" style="0" width="3.86"/>
    <col collapsed="false" customWidth="true" hidden="false" outlineLevel="0" max="21" min="21" style="0" width="8.14"/>
    <col collapsed="false" customWidth="true" hidden="false" outlineLevel="0" max="22" min="22" style="0" width="3.86"/>
    <col collapsed="false" customWidth="true" hidden="false" outlineLevel="0" max="23" min="23" style="0" width="8.14"/>
    <col collapsed="false" customWidth="true" hidden="false" outlineLevel="0" max="24" min="24" style="0" width="3.86"/>
    <col collapsed="false" customWidth="true" hidden="false" outlineLevel="0" max="25" min="25" style="0" width="8.14"/>
    <col collapsed="false" customWidth="true" hidden="false" outlineLevel="0" max="26" min="26" style="0" width="3.86"/>
    <col collapsed="false" customWidth="true" hidden="false" outlineLevel="0" max="27" min="27" style="0" width="8.14"/>
    <col collapsed="false" customWidth="true" hidden="false" outlineLevel="0" max="28" min="28" style="0" width="6.57"/>
    <col collapsed="false" customWidth="true" hidden="false" outlineLevel="0" max="1024" min="1024" style="0" width="11.52"/>
  </cols>
  <sheetData>
    <row r="1" customFormat="false" ht="20.25" hidden="false" customHeight="true" outlineLevel="0" collapsed="false">
      <c r="B1" s="0" t="s">
        <v>0</v>
      </c>
      <c r="E1" s="0" t="s">
        <v>1</v>
      </c>
      <c r="G1" s="0" t="s">
        <v>2</v>
      </c>
      <c r="K1" s="0" t="s">
        <v>3</v>
      </c>
    </row>
    <row r="2" customFormat="false" ht="20.25" hidden="false" customHeight="true" outlineLevel="0" collapsed="false">
      <c r="B2" s="0" t="s">
        <v>4</v>
      </c>
      <c r="C2" s="0" t="s">
        <v>5</v>
      </c>
      <c r="E2" s="0" t="s">
        <v>5</v>
      </c>
      <c r="G2" s="0" t="s">
        <v>6</v>
      </c>
      <c r="I2" s="0" t="s">
        <v>7</v>
      </c>
      <c r="K2" s="0" t="s">
        <v>7</v>
      </c>
      <c r="M2" s="0" t="s">
        <v>8</v>
      </c>
      <c r="O2" s="0" t="s">
        <v>8</v>
      </c>
      <c r="Q2" s="0" t="s">
        <v>8</v>
      </c>
      <c r="S2" s="0" t="s">
        <v>8</v>
      </c>
      <c r="U2" s="0" t="s">
        <v>8</v>
      </c>
      <c r="W2" s="0" t="s">
        <v>8</v>
      </c>
      <c r="Y2" s="0" t="s">
        <v>8</v>
      </c>
    </row>
    <row r="3" customFormat="false" ht="13.8" hidden="false" customHeight="false" outlineLevel="0" collapsed="false">
      <c r="A3" s="0" t="s">
        <v>9</v>
      </c>
      <c r="B3" s="0" t="s">
        <v>10</v>
      </c>
      <c r="C3" s="0" t="s">
        <v>11</v>
      </c>
      <c r="E3" s="0" t="s">
        <v>12</v>
      </c>
      <c r="G3" s="0" t="s">
        <v>13</v>
      </c>
      <c r="I3" s="0" t="s">
        <v>14</v>
      </c>
      <c r="K3" s="0" t="s">
        <v>15</v>
      </c>
    </row>
    <row r="4" customFormat="false" ht="31.5" hidden="false" customHeight="true" outlineLevel="0" collapsed="false">
      <c r="A4" s="1" t="s">
        <v>16</v>
      </c>
      <c r="B4" s="1" t="s">
        <v>17</v>
      </c>
      <c r="C4" s="1" t="s">
        <v>18</v>
      </c>
      <c r="D4" s="1"/>
      <c r="E4" s="1" t="s">
        <v>19</v>
      </c>
      <c r="F4" s="1"/>
      <c r="G4" s="1" t="s">
        <v>20</v>
      </c>
      <c r="H4" s="1"/>
      <c r="I4" s="1" t="s">
        <v>21</v>
      </c>
      <c r="J4" s="1"/>
      <c r="K4" s="1" t="s">
        <v>22</v>
      </c>
      <c r="L4" s="1"/>
      <c r="M4" s="1" t="s">
        <v>23</v>
      </c>
      <c r="N4" s="1"/>
      <c r="O4" s="1" t="s">
        <v>24</v>
      </c>
      <c r="P4" s="1"/>
      <c r="Q4" s="1" t="s">
        <v>25</v>
      </c>
      <c r="R4" s="1"/>
      <c r="S4" s="1" t="s">
        <v>26</v>
      </c>
      <c r="T4" s="1"/>
      <c r="U4" s="1" t="s">
        <v>27</v>
      </c>
      <c r="V4" s="1"/>
      <c r="W4" s="1" t="s">
        <v>28</v>
      </c>
      <c r="X4" s="1"/>
      <c r="Y4" s="1" t="s">
        <v>29</v>
      </c>
      <c r="Z4" s="1"/>
      <c r="AA4" s="1" t="s">
        <v>30</v>
      </c>
    </row>
    <row r="5" customFormat="false" ht="13.8" hidden="false" customHeight="false" outlineLevel="0" collapsed="false">
      <c r="A5" s="2" t="n">
        <v>1</v>
      </c>
      <c r="B5" s="2" t="s">
        <v>31</v>
      </c>
      <c r="C5" s="3" t="n">
        <v>0.0260648148148148</v>
      </c>
      <c r="D5" s="4" t="n">
        <f aca="false">RANK(C5,C$5:C$14,1)</f>
        <v>2</v>
      </c>
      <c r="E5" s="3" t="n">
        <v>0.0341435185185185</v>
      </c>
      <c r="F5" s="4" t="n">
        <f aca="false">RANK(E5,E$5:E$14,1)</f>
        <v>2</v>
      </c>
      <c r="G5" s="3" t="n">
        <v>0.0573148148148148</v>
      </c>
      <c r="H5" s="4" t="n">
        <f aca="false">RANK(G5,G$5:G$14,1)</f>
        <v>2</v>
      </c>
      <c r="I5" s="3" t="n">
        <v>0.0729050925925926</v>
      </c>
      <c r="J5" s="4" t="n">
        <f aca="false">RANK(I5,I$5:I$14,1)</f>
        <v>1</v>
      </c>
      <c r="K5" s="3" t="n">
        <v>0.0974768518518519</v>
      </c>
      <c r="L5" s="4" t="n">
        <f aca="false">RANK(K5,K$5:K$14,1)</f>
        <v>1</v>
      </c>
      <c r="M5" s="3" t="n">
        <v>0.102858796296296</v>
      </c>
      <c r="N5" s="4" t="n">
        <f aca="false">RANK(M5,M$5:M$14,1)</f>
        <v>1</v>
      </c>
      <c r="O5" s="3" t="n">
        <v>0.106180555555556</v>
      </c>
      <c r="P5" s="4" t="n">
        <f aca="false">RANK(O5,O$5:O$14,1)</f>
        <v>1</v>
      </c>
      <c r="Q5" s="3" t="n">
        <v>0.110347222222222</v>
      </c>
      <c r="R5" s="4" t="n">
        <f aca="false">RANK(Q5,Q$5:Q$14,1)</f>
        <v>1</v>
      </c>
      <c r="S5" s="3" t="n">
        <v>0.115173611111111</v>
      </c>
      <c r="T5" s="4" t="n">
        <f aca="false">RANK(S5,S$5:S$14,1)</f>
        <v>1</v>
      </c>
      <c r="U5" s="3" t="n">
        <v>0.118611111111111</v>
      </c>
      <c r="V5" s="4" t="n">
        <f aca="false">RANK(U5,U$5:U$14,1)</f>
        <v>1</v>
      </c>
      <c r="W5" s="3" t="n">
        <v>0.123298611111111</v>
      </c>
      <c r="X5" s="4" t="n">
        <f aca="false">RANK(W5,W$5:W$14,1)</f>
        <v>1</v>
      </c>
      <c r="Y5" s="3" t="n">
        <v>0.126527777777778</v>
      </c>
      <c r="Z5" s="4" t="n">
        <f aca="false">RANK(Y5,Y$5:Y$14,1)</f>
        <v>1</v>
      </c>
      <c r="AA5" s="3" t="n">
        <v>0.129074074074074</v>
      </c>
      <c r="AB5" s="5"/>
      <c r="AC5" s="6"/>
      <c r="AD5" s="6"/>
      <c r="AE5" s="6"/>
      <c r="AF5" s="6"/>
      <c r="AG5" s="6"/>
      <c r="AH5" s="6"/>
      <c r="AI5" s="6"/>
      <c r="AJ5" s="6"/>
      <c r="AK5" s="6"/>
    </row>
    <row r="6" customFormat="false" ht="13.8" hidden="false" customHeight="false" outlineLevel="0" collapsed="false">
      <c r="A6" s="2" t="n">
        <v>2</v>
      </c>
      <c r="B6" s="2" t="s">
        <v>32</v>
      </c>
      <c r="C6" s="3" t="n">
        <v>0.0244328703703704</v>
      </c>
      <c r="D6" s="4" t="n">
        <f aca="false">RANK(C6,C$5:C$14,1)</f>
        <v>1</v>
      </c>
      <c r="E6" s="3" t="n">
        <v>0.0318055555555556</v>
      </c>
      <c r="F6" s="4" t="n">
        <f aca="false">RANK(E6,E$5:E$14,1)</f>
        <v>1</v>
      </c>
      <c r="G6" s="3" t="n">
        <v>0.0566203703703704</v>
      </c>
      <c r="H6" s="4" t="n">
        <f aca="false">RANK(G6,G$5:G$14,1)</f>
        <v>1</v>
      </c>
      <c r="I6" s="3" t="n">
        <v>0.0729513888888889</v>
      </c>
      <c r="J6" s="4" t="n">
        <f aca="false">RANK(I6,I$5:I$14,1)</f>
        <v>2</v>
      </c>
      <c r="K6" s="3" t="n">
        <v>0.0987152777777778</v>
      </c>
      <c r="L6" s="4" t="n">
        <f aca="false">RANK(K6,K$5:K$14,1)</f>
        <v>2</v>
      </c>
      <c r="M6" s="3" t="n">
        <v>0.104953703703704</v>
      </c>
      <c r="N6" s="4" t="n">
        <f aca="false">RANK(M6,M$5:M$14,1)</f>
        <v>2</v>
      </c>
      <c r="O6" s="3" t="n">
        <v>0.109548611111111</v>
      </c>
      <c r="P6" s="4" t="n">
        <f aca="false">RANK(O6,O$5:O$14,1)</f>
        <v>2</v>
      </c>
      <c r="Q6" s="3" t="n">
        <v>0.114270833333333</v>
      </c>
      <c r="R6" s="4" t="n">
        <f aca="false">RANK(Q6,Q$5:Q$14,1)</f>
        <v>2</v>
      </c>
      <c r="S6" s="3" t="n">
        <v>0.119965277777778</v>
      </c>
      <c r="T6" s="4" t="n">
        <f aca="false">RANK(S6,S$5:S$14,1)</f>
        <v>2</v>
      </c>
      <c r="U6" s="3" t="n">
        <v>0.125381944444444</v>
      </c>
      <c r="V6" s="4" t="n">
        <f aca="false">RANK(U6,U$5:U$14,1)</f>
        <v>3</v>
      </c>
      <c r="W6" s="3" t="n">
        <v>0.129467592592593</v>
      </c>
      <c r="X6" s="4" t="n">
        <f aca="false">RANK(W6,W$5:W$14,1)</f>
        <v>2</v>
      </c>
      <c r="Y6" s="3" t="n">
        <v>0.132418981481481</v>
      </c>
      <c r="Z6" s="4" t="n">
        <f aca="false">RANK(Y6,Y$5:Y$14,1)</f>
        <v>2</v>
      </c>
      <c r="AA6" s="3" t="n">
        <v>0.134814814814815</v>
      </c>
      <c r="AB6" s="5"/>
      <c r="AC6" s="6"/>
      <c r="AD6" s="6"/>
      <c r="AE6" s="6"/>
      <c r="AF6" s="6"/>
      <c r="AG6" s="6"/>
      <c r="AH6" s="6"/>
      <c r="AI6" s="6"/>
      <c r="AJ6" s="6"/>
      <c r="AK6" s="6"/>
    </row>
    <row r="7" customFormat="false" ht="13.8" hidden="false" customHeight="false" outlineLevel="0" collapsed="false">
      <c r="A7" s="2" t="n">
        <v>3</v>
      </c>
      <c r="B7" s="2" t="s">
        <v>33</v>
      </c>
      <c r="C7" s="3" t="n">
        <v>0.0278125</v>
      </c>
      <c r="D7" s="4" t="n">
        <f aca="false">RANK(C7,C$5:C$14,1)</f>
        <v>4</v>
      </c>
      <c r="E7" s="3" t="n">
        <v>0.0362615740740741</v>
      </c>
      <c r="F7" s="4" t="n">
        <f aca="false">RANK(E7,E$5:E$14,1)</f>
        <v>4</v>
      </c>
      <c r="G7" s="3" t="n">
        <v>0.0586689814814815</v>
      </c>
      <c r="H7" s="4" t="n">
        <f aca="false">RANK(G7,G$5:G$14,1)</f>
        <v>3</v>
      </c>
      <c r="I7" s="3" t="n">
        <v>0.0757407407407407</v>
      </c>
      <c r="J7" s="4" t="n">
        <f aca="false">RANK(I7,I$5:I$14,1)</f>
        <v>3</v>
      </c>
      <c r="K7" s="3" t="n">
        <v>0.101516203703704</v>
      </c>
      <c r="L7" s="4" t="n">
        <f aca="false">RANK(K7,K$5:K$14,1)</f>
        <v>3</v>
      </c>
      <c r="M7" s="3" t="n">
        <v>0.106921296296296</v>
      </c>
      <c r="N7" s="4" t="n">
        <f aca="false">RANK(M7,M$5:M$14,1)</f>
        <v>3</v>
      </c>
      <c r="O7" s="3" t="n">
        <v>0.110914351851852</v>
      </c>
      <c r="P7" s="4" t="n">
        <f aca="false">RANK(O7,O$5:O$14,1)</f>
        <v>3</v>
      </c>
      <c r="Q7" s="3" t="n">
        <v>0.115428240740741</v>
      </c>
      <c r="R7" s="4" t="n">
        <f aca="false">RANK(Q7,Q$5:Q$14,1)</f>
        <v>3</v>
      </c>
      <c r="S7" s="3" t="n">
        <v>0.120358796296296</v>
      </c>
      <c r="T7" s="4" t="n">
        <f aca="false">RANK(S7,S$5:S$14,1)</f>
        <v>3</v>
      </c>
      <c r="U7" s="3" t="n">
        <v>0.125289351851852</v>
      </c>
      <c r="V7" s="4" t="n">
        <f aca="false">RANK(U7,U$5:U$14,1)</f>
        <v>2</v>
      </c>
      <c r="W7" s="3" t="n">
        <v>0.133414351851852</v>
      </c>
      <c r="X7" s="4" t="n">
        <f aca="false">RANK(W7,W$5:W$14,1)</f>
        <v>3</v>
      </c>
      <c r="Y7" s="3" t="n">
        <v>0.137546296296296</v>
      </c>
      <c r="Z7" s="4" t="n">
        <f aca="false">RANK(Y7,Y$5:Y$14,1)</f>
        <v>3</v>
      </c>
      <c r="AA7" s="3" t="n">
        <v>0.139803240740741</v>
      </c>
      <c r="AB7" s="5"/>
      <c r="AC7" s="6"/>
      <c r="AD7" s="6"/>
      <c r="AE7" s="6"/>
      <c r="AF7" s="6"/>
      <c r="AG7" s="6"/>
      <c r="AH7" s="6"/>
      <c r="AI7" s="6"/>
      <c r="AJ7" s="6"/>
      <c r="AK7" s="6"/>
    </row>
    <row r="8" customFormat="false" ht="13.8" hidden="false" customHeight="false" outlineLevel="0" collapsed="false">
      <c r="A8" s="2" t="n">
        <v>4</v>
      </c>
      <c r="B8" s="2" t="s">
        <v>34</v>
      </c>
      <c r="C8" s="3" t="n">
        <v>0.0340972222222222</v>
      </c>
      <c r="D8" s="4" t="n">
        <f aca="false">RANK(C8,C$5:C$14,1)</f>
        <v>8</v>
      </c>
      <c r="E8" s="3" t="n">
        <v>0.0446412037037037</v>
      </c>
      <c r="F8" s="4" t="n">
        <f aca="false">RANK(E8,E$5:E$14,1)</f>
        <v>8</v>
      </c>
      <c r="G8" s="3" t="n">
        <v>0.0730439814814815</v>
      </c>
      <c r="H8" s="4" t="n">
        <f aca="false">RANK(G8,G$5:G$14,1)</f>
        <v>8</v>
      </c>
      <c r="I8" s="3" t="n">
        <v>0.0899884259259259</v>
      </c>
      <c r="J8" s="4" t="n">
        <f aca="false">RANK(I8,I$5:I$14,1)</f>
        <v>8</v>
      </c>
      <c r="K8" s="3" t="n">
        <v>0.117465277777778</v>
      </c>
      <c r="L8" s="4" t="n">
        <f aca="false">RANK(K8,K$5:K$14,1)</f>
        <v>8</v>
      </c>
      <c r="M8" s="3" t="n">
        <v>0.122800925925926</v>
      </c>
      <c r="N8" s="4" t="n">
        <f aca="false">RANK(M8,M$5:M$14,1)</f>
        <v>8</v>
      </c>
      <c r="O8" s="3" t="n">
        <v>0.126238425925926</v>
      </c>
      <c r="P8" s="4" t="n">
        <f aca="false">RANK(O8,O$5:O$14,1)</f>
        <v>7</v>
      </c>
      <c r="Q8" s="3" t="n">
        <v>0.132372685185185</v>
      </c>
      <c r="R8" s="4" t="n">
        <f aca="false">RANK(Q8,Q$5:Q$14,1)</f>
        <v>7</v>
      </c>
      <c r="S8" s="3" t="n">
        <v>0.137650462962963</v>
      </c>
      <c r="T8" s="4" t="n">
        <f aca="false">RANK(S8,S$5:S$14,1)</f>
        <v>4</v>
      </c>
      <c r="U8" s="3" t="n">
        <v>0.141990740740741</v>
      </c>
      <c r="V8" s="4" t="n">
        <f aca="false">RANK(U8,U$5:U$14,1)</f>
        <v>4</v>
      </c>
      <c r="W8" s="3" t="n">
        <v>0.147361111111111</v>
      </c>
      <c r="X8" s="4" t="n">
        <f aca="false">RANK(W8,W$5:W$14,1)</f>
        <v>4</v>
      </c>
      <c r="Y8" s="3" t="n">
        <v>0.150810185185185</v>
      </c>
      <c r="Z8" s="4" t="n">
        <f aca="false">RANK(Y8,Y$5:Y$14,1)</f>
        <v>4</v>
      </c>
      <c r="AA8" s="3" t="n">
        <v>0.153298611111111</v>
      </c>
      <c r="AB8" s="5"/>
      <c r="AC8" s="6"/>
      <c r="AD8" s="6"/>
      <c r="AE8" s="6"/>
      <c r="AF8" s="6"/>
      <c r="AG8" s="6"/>
      <c r="AH8" s="6"/>
      <c r="AI8" s="6"/>
      <c r="AJ8" s="6"/>
      <c r="AK8" s="6"/>
    </row>
    <row r="9" customFormat="false" ht="13.8" hidden="false" customHeight="false" outlineLevel="0" collapsed="false">
      <c r="A9" s="2" t="n">
        <v>5</v>
      </c>
      <c r="B9" s="2" t="s">
        <v>35</v>
      </c>
      <c r="C9" s="3" t="n">
        <v>0.027337962962963</v>
      </c>
      <c r="D9" s="4" t="n">
        <f aca="false">RANK(C9,C$5:C$14,1)</f>
        <v>3</v>
      </c>
      <c r="E9" s="3" t="n">
        <v>0.0353587962962963</v>
      </c>
      <c r="F9" s="4" t="n">
        <f aca="false">RANK(E9,E$5:E$14,1)</f>
        <v>3</v>
      </c>
      <c r="G9" s="3" t="n">
        <v>0.0612037037037037</v>
      </c>
      <c r="H9" s="4" t="n">
        <f aca="false">RANK(G9,G$5:G$14,1)</f>
        <v>4</v>
      </c>
      <c r="I9" s="3" t="n">
        <v>0.0799074074074074</v>
      </c>
      <c r="J9" s="4" t="n">
        <f aca="false">RANK(I9,I$5:I$14,1)</f>
        <v>5</v>
      </c>
      <c r="K9" s="3" t="n">
        <v>0.105833333333333</v>
      </c>
      <c r="L9" s="4" t="n">
        <f aca="false">RANK(K9,K$5:K$14,1)</f>
        <v>5</v>
      </c>
      <c r="M9" s="3" t="n">
        <v>0.115439814814815</v>
      </c>
      <c r="N9" s="4" t="n">
        <f aca="false">RANK(M9,M$5:M$14,1)</f>
        <v>5</v>
      </c>
      <c r="O9" s="3" t="n">
        <v>0.122858796296296</v>
      </c>
      <c r="P9" s="4" t="n">
        <f aca="false">RANK(O9,O$5:O$14,1)</f>
        <v>5</v>
      </c>
      <c r="Q9" s="3" t="n">
        <v>0.130358796296296</v>
      </c>
      <c r="R9" s="4" t="n">
        <f aca="false">RANK(Q9,Q$5:Q$14,1)</f>
        <v>6</v>
      </c>
      <c r="S9" s="3" t="n">
        <v>0.138043981481481</v>
      </c>
      <c r="T9" s="4" t="n">
        <f aca="false">RANK(S9,S$5:S$14,1)</f>
        <v>5</v>
      </c>
      <c r="U9" s="3" t="n">
        <v>0.142337962962963</v>
      </c>
      <c r="V9" s="4" t="n">
        <f aca="false">RANK(U9,U$5:U$14,1)</f>
        <v>5</v>
      </c>
      <c r="W9" s="3" t="n">
        <v>0.147789351851852</v>
      </c>
      <c r="X9" s="4" t="n">
        <f aca="false">RANK(W9,W$5:W$14,1)</f>
        <v>5</v>
      </c>
      <c r="Y9" s="3" t="n">
        <v>0.152418981481481</v>
      </c>
      <c r="Z9" s="4" t="n">
        <f aca="false">RANK(Y9,Y$5:Y$14,1)</f>
        <v>5</v>
      </c>
      <c r="AA9" s="3" t="n">
        <v>0.155069444444444</v>
      </c>
      <c r="AB9" s="5"/>
      <c r="AC9" s="6"/>
      <c r="AD9" s="6"/>
      <c r="AE9" s="6"/>
      <c r="AF9" s="6"/>
      <c r="AG9" s="6"/>
      <c r="AH9" s="6"/>
      <c r="AI9" s="6"/>
      <c r="AJ9" s="6"/>
      <c r="AK9" s="6"/>
    </row>
    <row r="10" customFormat="false" ht="13.8" hidden="false" customHeight="false" outlineLevel="0" collapsed="false">
      <c r="A10" s="2" t="n">
        <v>6</v>
      </c>
      <c r="B10" s="2" t="s">
        <v>36</v>
      </c>
      <c r="C10" s="3" t="n">
        <v>0.0283333333333333</v>
      </c>
      <c r="D10" s="4" t="n">
        <f aca="false">RANK(C10,C$5:C$14,1)</f>
        <v>5</v>
      </c>
      <c r="E10" s="3" t="n">
        <v>0.0371643518518519</v>
      </c>
      <c r="F10" s="4" t="n">
        <f aca="false">RANK(E10,E$5:E$14,1)</f>
        <v>5</v>
      </c>
      <c r="G10" s="3" t="n">
        <v>0.0635763888888889</v>
      </c>
      <c r="H10" s="4" t="n">
        <f aca="false">RANK(G10,G$5:G$14,1)</f>
        <v>5</v>
      </c>
      <c r="I10" s="3" t="n">
        <v>0.0796296296296296</v>
      </c>
      <c r="J10" s="4" t="n">
        <f aca="false">RANK(I10,I$5:I$14,1)</f>
        <v>4</v>
      </c>
      <c r="K10" s="3" t="n">
        <v>0.104699074074074</v>
      </c>
      <c r="L10" s="4" t="n">
        <f aca="false">RANK(K10,K$5:K$14,1)</f>
        <v>4</v>
      </c>
      <c r="M10" s="3" t="n">
        <v>0.111388888888889</v>
      </c>
      <c r="N10" s="4" t="n">
        <f aca="false">RANK(M10,M$5:M$14,1)</f>
        <v>4</v>
      </c>
      <c r="O10" s="3" t="n">
        <v>0.115046296296296</v>
      </c>
      <c r="P10" s="4" t="n">
        <f aca="false">RANK(O10,O$5:O$14,1)</f>
        <v>4</v>
      </c>
      <c r="Q10" s="3" t="n">
        <v>0.125613425925926</v>
      </c>
      <c r="R10" s="4" t="n">
        <f aca="false">RANK(Q10,Q$5:Q$14,1)</f>
        <v>4</v>
      </c>
      <c r="S10" s="3" t="n">
        <v>0.139641203703704</v>
      </c>
      <c r="T10" s="4" t="n">
        <f aca="false">RANK(S10,S$5:S$14,1)</f>
        <v>6</v>
      </c>
      <c r="U10" s="3" t="n">
        <v>0.149282407407407</v>
      </c>
      <c r="V10" s="4" t="n">
        <f aca="false">RANK(U10,U$5:U$14,1)</f>
        <v>6</v>
      </c>
      <c r="W10" s="3" t="n">
        <v>0.154606481481481</v>
      </c>
      <c r="X10" s="4" t="n">
        <f aca="false">RANK(W10,W$5:W$14,1)</f>
        <v>6</v>
      </c>
      <c r="Y10" s="3" t="n">
        <v>0.15931712962963</v>
      </c>
      <c r="Z10" s="4" t="n">
        <f aca="false">RANK(Y10,Y$5:Y$14,1)</f>
        <v>6</v>
      </c>
      <c r="AA10" s="3" t="n">
        <v>0.161909722222222</v>
      </c>
      <c r="AB10" s="5"/>
      <c r="AC10" s="6"/>
      <c r="AD10" s="6"/>
      <c r="AE10" s="6"/>
      <c r="AF10" s="6"/>
      <c r="AG10" s="6"/>
      <c r="AH10" s="6"/>
      <c r="AI10" s="6"/>
      <c r="AJ10" s="6"/>
      <c r="AK10" s="6"/>
    </row>
    <row r="11" customFormat="false" ht="13.8" hidden="false" customHeight="false" outlineLevel="0" collapsed="false">
      <c r="A11" s="2" t="n">
        <v>7</v>
      </c>
      <c r="B11" s="2" t="s">
        <v>37</v>
      </c>
      <c r="C11" s="3" t="n">
        <v>0.0317013888888889</v>
      </c>
      <c r="D11" s="4" t="n">
        <f aca="false">RANK(C11,C$5:C$14,1)</f>
        <v>7</v>
      </c>
      <c r="E11" s="3" t="n">
        <v>0.0417939814814815</v>
      </c>
      <c r="F11" s="4" t="n">
        <f aca="false">RANK(E11,E$5:E$14,1)</f>
        <v>7</v>
      </c>
      <c r="G11" s="3" t="n">
        <v>0.0729976851851852</v>
      </c>
      <c r="H11" s="4" t="n">
        <f aca="false">RANK(G11,G$5:G$14,1)</f>
        <v>7</v>
      </c>
      <c r="I11" s="3" t="n">
        <v>0.089849537037037</v>
      </c>
      <c r="J11" s="4" t="n">
        <f aca="false">RANK(I11,I$5:I$14,1)</f>
        <v>7</v>
      </c>
      <c r="K11" s="3" t="n">
        <v>0.115081018518519</v>
      </c>
      <c r="L11" s="4" t="n">
        <f aca="false">RANK(K11,K$5:K$14,1)</f>
        <v>7</v>
      </c>
      <c r="M11" s="3" t="n">
        <v>0.122650462962963</v>
      </c>
      <c r="N11" s="4" t="n">
        <f aca="false">RANK(M11,M$5:M$14,1)</f>
        <v>7</v>
      </c>
      <c r="O11" s="3" t="n">
        <v>0.127430555555556</v>
      </c>
      <c r="P11" s="4" t="n">
        <f aca="false">RANK(O11,O$5:O$14,1)</f>
        <v>8</v>
      </c>
      <c r="Q11" s="3" t="n">
        <v>0.136990740740741</v>
      </c>
      <c r="R11" s="4" t="n">
        <f aca="false">RANK(Q11,Q$5:Q$14,1)</f>
        <v>8</v>
      </c>
      <c r="S11" s="3" t="n">
        <v>0.144814814814815</v>
      </c>
      <c r="T11" s="4" t="n">
        <f aca="false">RANK(S11,S$5:S$14,1)</f>
        <v>7</v>
      </c>
      <c r="U11" s="3" t="n">
        <v>0.150347222222222</v>
      </c>
      <c r="V11" s="4" t="n">
        <f aca="false">RANK(U11,U$5:U$14,1)</f>
        <v>7</v>
      </c>
      <c r="W11" s="3" t="n">
        <v>0.157534722222222</v>
      </c>
      <c r="X11" s="4" t="n">
        <f aca="false">RANK(W11,W$5:W$14,1)</f>
        <v>7</v>
      </c>
      <c r="Y11" s="3" t="n">
        <v>0.162280092592593</v>
      </c>
      <c r="Z11" s="4" t="n">
        <f aca="false">RANK(Y11,Y$5:Y$14,1)</f>
        <v>7</v>
      </c>
      <c r="AA11" s="3" t="n">
        <v>0.165520833333333</v>
      </c>
      <c r="AB11" s="5"/>
      <c r="AC11" s="6"/>
      <c r="AD11" s="6"/>
      <c r="AE11" s="6"/>
      <c r="AF11" s="6"/>
      <c r="AG11" s="6"/>
      <c r="AH11" s="6"/>
      <c r="AI11" s="6"/>
      <c r="AJ11" s="6"/>
      <c r="AK11" s="6"/>
    </row>
    <row r="12" customFormat="false" ht="13.8" hidden="false" customHeight="false" outlineLevel="0" collapsed="false">
      <c r="A12" s="2" t="n">
        <v>8</v>
      </c>
      <c r="B12" s="2" t="s">
        <v>38</v>
      </c>
      <c r="C12" s="3" t="n">
        <v>0.029849537037037</v>
      </c>
      <c r="D12" s="4" t="n">
        <f aca="false">RANK(C12,C$5:C$14,1)</f>
        <v>6</v>
      </c>
      <c r="E12" s="3" t="n">
        <v>0.0391666666666667</v>
      </c>
      <c r="F12" s="4" t="n">
        <f aca="false">RANK(E12,E$5:E$14,1)</f>
        <v>6</v>
      </c>
      <c r="G12" s="3" t="n">
        <v>0.0673148148148148</v>
      </c>
      <c r="H12" s="4" t="n">
        <f aca="false">RANK(G12,G$5:G$14,1)</f>
        <v>6</v>
      </c>
      <c r="I12" s="3" t="n">
        <v>0.0865277777777778</v>
      </c>
      <c r="J12" s="4" t="n">
        <f aca="false">RANK(I12,I$5:I$14,1)</f>
        <v>6</v>
      </c>
      <c r="K12" s="3" t="n">
        <v>0.11494212962963</v>
      </c>
      <c r="L12" s="4" t="n">
        <f aca="false">RANK(K12,K$5:K$14,1)</f>
        <v>6</v>
      </c>
      <c r="M12" s="3" t="n">
        <v>0.120081018518519</v>
      </c>
      <c r="N12" s="4" t="n">
        <f aca="false">RANK(M12,M$5:M$14,1)</f>
        <v>6</v>
      </c>
      <c r="O12" s="3" t="n">
        <v>0.122928240740741</v>
      </c>
      <c r="P12" s="4" t="n">
        <f aca="false">RANK(O12,O$5:O$14,1)</f>
        <v>6</v>
      </c>
      <c r="Q12" s="3" t="n">
        <v>0.129074074074074</v>
      </c>
      <c r="R12" s="4" t="n">
        <f aca="false">RANK(Q12,Q$5:Q$14,1)</f>
        <v>5</v>
      </c>
      <c r="S12" s="3" t="n">
        <v>0.157881944444444</v>
      </c>
      <c r="T12" s="4" t="n">
        <f aca="false">RANK(S12,S$5:S$14,1)</f>
        <v>8</v>
      </c>
      <c r="U12" s="3" t="n">
        <v>0.161585648148148</v>
      </c>
      <c r="V12" s="4" t="n">
        <f aca="false">RANK(U12,U$5:U$14,1)</f>
        <v>8</v>
      </c>
      <c r="W12" s="3" t="n">
        <v>0.166030092592593</v>
      </c>
      <c r="X12" s="4" t="n">
        <f aca="false">RANK(W12,W$5:W$14,1)</f>
        <v>8</v>
      </c>
      <c r="Y12" s="3" t="n">
        <v>0.169594907407407</v>
      </c>
      <c r="Z12" s="4" t="n">
        <f aca="false">RANK(Y12,Y$5:Y$14,1)</f>
        <v>8</v>
      </c>
      <c r="AA12" s="3" t="n">
        <v>0.171655092592593</v>
      </c>
      <c r="AB12" s="5"/>
      <c r="AC12" s="6"/>
      <c r="AD12" s="6"/>
      <c r="AE12" s="6"/>
      <c r="AF12" s="6"/>
      <c r="AG12" s="6"/>
      <c r="AH12" s="6"/>
      <c r="AI12" s="6"/>
      <c r="AJ12" s="6"/>
      <c r="AK12" s="6"/>
    </row>
    <row r="13" customFormat="false" ht="13.8" hidden="false" customHeight="false" outlineLevel="0" collapsed="false">
      <c r="A13" s="2" t="n">
        <v>9</v>
      </c>
      <c r="B13" s="2" t="s">
        <v>39</v>
      </c>
      <c r="C13" s="3" t="n">
        <v>0.0432986111111111</v>
      </c>
      <c r="D13" s="4" t="n">
        <f aca="false">RANK(C13,C$5:C$14,1)</f>
        <v>10</v>
      </c>
      <c r="E13" s="3" t="n">
        <v>0.0566550925925926</v>
      </c>
      <c r="F13" s="4" t="n">
        <f aca="false">RANK(E13,E$5:E$14,1)</f>
        <v>10</v>
      </c>
      <c r="G13" s="3" t="n">
        <v>0.0816435185185185</v>
      </c>
      <c r="H13" s="4" t="n">
        <f aca="false">RANK(G13,G$5:G$14,1)</f>
        <v>9</v>
      </c>
      <c r="I13" s="3" t="n">
        <v>0.100324074074074</v>
      </c>
      <c r="J13" s="4" t="n">
        <f aca="false">RANK(I13,I$5:I$14,1)</f>
        <v>9</v>
      </c>
      <c r="K13" s="3" t="n">
        <v>0.126689814814815</v>
      </c>
      <c r="L13" s="4" t="n">
        <f aca="false">RANK(K13,K$5:K$14,1)</f>
        <v>9</v>
      </c>
      <c r="M13" s="3" t="n">
        <v>0.135300925925926</v>
      </c>
      <c r="N13" s="4" t="n">
        <f aca="false">RANK(M13,M$5:M$14,1)</f>
        <v>9</v>
      </c>
      <c r="O13" s="3" t="n">
        <v>0.139178240740741</v>
      </c>
      <c r="P13" s="4" t="n">
        <f aca="false">RANK(O13,O$5:O$14,1)</f>
        <v>9</v>
      </c>
      <c r="Q13" s="3" t="n">
        <v>0.154722222222222</v>
      </c>
      <c r="R13" s="4" t="n">
        <f aca="false">RANK(Q13,Q$5:Q$14,1)</f>
        <v>9</v>
      </c>
      <c r="S13" s="3" t="n">
        <v>0.172395833333333</v>
      </c>
      <c r="T13" s="4" t="n">
        <f aca="false">RANK(S13,S$5:S$14,1)</f>
        <v>9</v>
      </c>
      <c r="U13" s="3" t="n">
        <v>0.177627314814815</v>
      </c>
      <c r="V13" s="4" t="n">
        <f aca="false">RANK(U13,U$5:U$14,1)</f>
        <v>9</v>
      </c>
      <c r="W13" s="3" t="n">
        <v>0.184988425925926</v>
      </c>
      <c r="X13" s="4" t="n">
        <f aca="false">RANK(W13,W$5:W$14,1)</f>
        <v>9</v>
      </c>
      <c r="Y13" s="3" t="n">
        <v>0.189872685185185</v>
      </c>
      <c r="Z13" s="4" t="n">
        <f aca="false">RANK(Y13,Y$5:Y$14,1)</f>
        <v>9</v>
      </c>
      <c r="AA13" s="3" t="n">
        <v>0.192546296296296</v>
      </c>
      <c r="AB13" s="5"/>
      <c r="AC13" s="6"/>
      <c r="AD13" s="6"/>
      <c r="AE13" s="6"/>
      <c r="AF13" s="6"/>
      <c r="AG13" s="6"/>
      <c r="AH13" s="6"/>
      <c r="AI13" s="6"/>
      <c r="AJ13" s="6"/>
      <c r="AK13" s="6"/>
    </row>
    <row r="14" customFormat="false" ht="13.8" hidden="false" customHeight="false" outlineLevel="0" collapsed="false">
      <c r="A14" s="2" t="n">
        <v>10</v>
      </c>
      <c r="B14" s="2" t="s">
        <v>40</v>
      </c>
      <c r="C14" s="3" t="n">
        <v>0.0404861111111111</v>
      </c>
      <c r="D14" s="4" t="n">
        <f aca="false">RANK(C14,C$5:C$14,1)</f>
        <v>9</v>
      </c>
      <c r="E14" s="3" t="n">
        <v>0.0542013888888889</v>
      </c>
      <c r="F14" s="4" t="n">
        <f aca="false">RANK(E14,E$5:E$14,1)</f>
        <v>9</v>
      </c>
      <c r="G14" s="3" t="n">
        <v>0.0884837962962963</v>
      </c>
      <c r="H14" s="4" t="n">
        <f aca="false">RANK(G14,G$5:G$14,1)</f>
        <v>10</v>
      </c>
      <c r="I14" s="3" t="n">
        <v>0.105277777777778</v>
      </c>
      <c r="J14" s="4" t="n">
        <f aca="false">RANK(I14,I$5:I$14,1)</f>
        <v>10</v>
      </c>
      <c r="K14" s="3" t="n">
        <v>0.130821759259259</v>
      </c>
      <c r="L14" s="4" t="n">
        <f aca="false">RANK(K14,K$5:K$14,1)</f>
        <v>10</v>
      </c>
      <c r="M14" s="3" t="n">
        <v>0.137743055555556</v>
      </c>
      <c r="N14" s="4" t="n">
        <f aca="false">RANK(M14,M$5:M$14,1)</f>
        <v>10</v>
      </c>
      <c r="O14" s="3" t="n">
        <v>0.163113425925926</v>
      </c>
      <c r="P14" s="4" t="n">
        <f aca="false">RANK(O14,O$5:O$14,1)</f>
        <v>10</v>
      </c>
      <c r="Q14" s="3" t="n">
        <v>0.171574074074074</v>
      </c>
      <c r="R14" s="4" t="n">
        <f aca="false">RANK(Q14,Q$5:Q$14,1)</f>
        <v>10</v>
      </c>
      <c r="S14" s="3" t="n">
        <v>0.179722222222222</v>
      </c>
      <c r="T14" s="4" t="n">
        <f aca="false">RANK(S14,S$5:S$14,1)</f>
        <v>10</v>
      </c>
      <c r="U14" s="3" t="n">
        <v>0.185717592592593</v>
      </c>
      <c r="V14" s="4" t="n">
        <f aca="false">RANK(U14,U$5:U$14,1)</f>
        <v>10</v>
      </c>
      <c r="W14" s="3" t="n">
        <v>0.191631944444444</v>
      </c>
      <c r="X14" s="4" t="n">
        <f aca="false">RANK(W14,W$5:W$14,1)</f>
        <v>10</v>
      </c>
      <c r="Y14" s="3" t="n">
        <v>0.195532407407407</v>
      </c>
      <c r="Z14" s="4" t="n">
        <f aca="false">RANK(Y14,Y$5:Y$14,1)</f>
        <v>10</v>
      </c>
      <c r="AA14" s="3" t="n">
        <v>0.1984375</v>
      </c>
      <c r="AB14" s="5"/>
      <c r="AC14" s="6"/>
      <c r="AD14" s="6"/>
      <c r="AE14" s="6"/>
      <c r="AF14" s="6"/>
      <c r="AG14" s="6"/>
      <c r="AH14" s="6"/>
      <c r="AI14" s="6"/>
      <c r="AJ14" s="6"/>
      <c r="AK14" s="6"/>
    </row>
    <row r="15" customFormat="false" ht="13.8" hidden="false" customHeight="false" outlineLevel="0" collapsed="false">
      <c r="C15" s="7"/>
      <c r="E15" s="7"/>
      <c r="G15" s="7"/>
      <c r="I15" s="7"/>
      <c r="K15" s="7"/>
      <c r="M15" s="7"/>
      <c r="O15" s="7"/>
      <c r="Q15" s="7"/>
      <c r="S15" s="7"/>
      <c r="U15" s="7"/>
      <c r="W15" s="7"/>
      <c r="Y15" s="7"/>
      <c r="AA15" s="7"/>
      <c r="AC15" s="6"/>
      <c r="AD15" s="6"/>
      <c r="AE15" s="6"/>
      <c r="AF15" s="6"/>
      <c r="AG15" s="6"/>
      <c r="AH15" s="6"/>
      <c r="AI15" s="6"/>
      <c r="AJ15" s="6"/>
      <c r="AK15" s="6"/>
    </row>
    <row r="16" customFormat="false" ht="13.8" hidden="false" customHeight="false" outlineLevel="0" collapsed="false">
      <c r="B16" s="8" t="s">
        <v>41</v>
      </c>
      <c r="C16" s="9"/>
      <c r="E16" s="9"/>
      <c r="G16" s="9"/>
      <c r="I16" s="9"/>
      <c r="K16" s="9"/>
      <c r="M16" s="9"/>
      <c r="O16" s="9"/>
      <c r="Q16" s="9"/>
      <c r="S16" s="9"/>
      <c r="U16" s="9"/>
      <c r="W16" s="9"/>
      <c r="Y16" s="9"/>
      <c r="AA16" s="9"/>
      <c r="AC16" s="6"/>
      <c r="AD16" s="6"/>
      <c r="AE16" s="6"/>
      <c r="AF16" s="6"/>
      <c r="AG16" s="6"/>
      <c r="AH16" s="6"/>
      <c r="AI16" s="6"/>
      <c r="AJ16" s="6"/>
      <c r="AK16" s="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7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3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V7" activeCellId="0" sqref="V7"/>
    </sheetView>
  </sheetViews>
  <sheetFormatPr defaultColWidth="8.5703125" defaultRowHeight="13.8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23.42"/>
    <col collapsed="false" customWidth="true" hidden="false" outlineLevel="0" max="3" min="3" style="0" width="8.71"/>
    <col collapsed="false" customWidth="true" hidden="false" outlineLevel="0" max="4" min="4" style="0" width="3.42"/>
    <col collapsed="false" customWidth="true" hidden="false" outlineLevel="0" max="5" min="5" style="0" width="8.71"/>
    <col collapsed="false" customWidth="true" hidden="false" outlineLevel="0" max="6" min="6" style="0" width="3.42"/>
    <col collapsed="false" customWidth="true" hidden="false" outlineLevel="0" max="7" min="7" style="0" width="8.71"/>
    <col collapsed="false" customWidth="true" hidden="false" outlineLevel="0" max="8" min="8" style="0" width="3.42"/>
    <col collapsed="false" customWidth="true" hidden="false" outlineLevel="0" max="9" min="9" style="0" width="8.71"/>
    <col collapsed="false" customWidth="true" hidden="false" outlineLevel="0" max="10" min="10" style="0" width="3.42"/>
    <col collapsed="false" customWidth="true" hidden="false" outlineLevel="0" max="11" min="11" style="0" width="8.71"/>
    <col collapsed="false" customWidth="true" hidden="false" outlineLevel="0" max="12" min="12" style="0" width="3.44"/>
    <col collapsed="false" customWidth="true" hidden="false" outlineLevel="0" max="13" min="13" style="0" width="8.71"/>
    <col collapsed="false" customWidth="true" hidden="false" outlineLevel="0" max="14" min="14" style="0" width="3.42"/>
    <col collapsed="false" customWidth="true" hidden="false" outlineLevel="0" max="15" min="15" style="0" width="8.71"/>
    <col collapsed="false" customWidth="true" hidden="false" outlineLevel="0" max="16" min="16" style="0" width="3.42"/>
    <col collapsed="false" customWidth="true" hidden="false" outlineLevel="0" max="17" min="17" style="0" width="8.71"/>
    <col collapsed="false" customWidth="true" hidden="false" outlineLevel="0" max="18" min="18" style="0" width="3.42"/>
    <col collapsed="false" customWidth="true" hidden="false" outlineLevel="0" max="20" min="20" style="0" width="3.57"/>
    <col collapsed="false" customWidth="true" hidden="false" outlineLevel="0" max="22" min="22" style="0" width="3.57"/>
    <col collapsed="false" customWidth="true" hidden="false" outlineLevel="0" max="24" min="24" style="0" width="3.57"/>
    <col collapsed="false" customWidth="true" hidden="false" outlineLevel="0" max="26" min="26" style="0" width="3.57"/>
    <col collapsed="false" customWidth="true" hidden="false" outlineLevel="0" max="28" min="28" style="0" width="3.57"/>
    <col collapsed="false" customWidth="true" hidden="false" outlineLevel="0" max="30" min="30" style="0" width="3.57"/>
    <col collapsed="false" customWidth="true" hidden="false" outlineLevel="0" max="32" min="32" style="0" width="3.57"/>
    <col collapsed="false" customWidth="true" hidden="false" outlineLevel="0" max="34" min="34" style="0" width="3.57"/>
    <col collapsed="false" customWidth="true" hidden="false" outlineLevel="0" max="1024" min="1009" style="0" width="11.52"/>
  </cols>
  <sheetData>
    <row r="1" customFormat="false" ht="13.8" hidden="false" customHeight="true" outlineLevel="0" collapsed="false">
      <c r="C1" s="10" t="s">
        <v>42</v>
      </c>
      <c r="D1" s="10"/>
      <c r="E1" s="10"/>
      <c r="F1" s="10"/>
      <c r="G1" s="10"/>
      <c r="H1" s="10"/>
      <c r="I1" s="11" t="s">
        <v>6</v>
      </c>
      <c r="J1" s="11"/>
      <c r="K1" s="12" t="s">
        <v>7</v>
      </c>
      <c r="L1" s="12"/>
      <c r="M1" s="12"/>
      <c r="N1" s="12"/>
      <c r="O1" s="12"/>
      <c r="P1" s="12"/>
      <c r="Q1" s="13" t="s">
        <v>43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customFormat="false" ht="13.8" hidden="false" customHeight="false" outlineLevel="0" collapsed="false">
      <c r="A2" s="0" t="s">
        <v>9</v>
      </c>
      <c r="C2" s="10"/>
      <c r="D2" s="10"/>
      <c r="E2" s="10"/>
      <c r="F2" s="10"/>
      <c r="G2" s="10"/>
      <c r="H2" s="10"/>
      <c r="I2" s="11"/>
      <c r="J2" s="11"/>
      <c r="K2" s="12"/>
      <c r="L2" s="12"/>
      <c r="M2" s="12"/>
      <c r="N2" s="12"/>
      <c r="O2" s="12"/>
      <c r="P2" s="12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customFormat="false" ht="43.5" hidden="false" customHeight="true" outlineLevel="0" collapsed="false">
      <c r="A3" s="1" t="s">
        <v>16</v>
      </c>
      <c r="B3" s="1" t="s">
        <v>17</v>
      </c>
      <c r="C3" s="14" t="s">
        <v>44</v>
      </c>
      <c r="D3" s="14"/>
      <c r="E3" s="14" t="s">
        <v>45</v>
      </c>
      <c r="F3" s="14"/>
      <c r="G3" s="14" t="s">
        <v>46</v>
      </c>
      <c r="H3" s="14"/>
      <c r="I3" s="14" t="s">
        <v>47</v>
      </c>
      <c r="J3" s="14"/>
      <c r="K3" s="14" t="s">
        <v>48</v>
      </c>
      <c r="L3" s="14"/>
      <c r="M3" s="14" t="s">
        <v>45</v>
      </c>
      <c r="N3" s="14"/>
      <c r="O3" s="14" t="s">
        <v>49</v>
      </c>
      <c r="P3" s="14"/>
      <c r="Q3" s="14" t="s">
        <v>50</v>
      </c>
      <c r="R3" s="14"/>
      <c r="S3" s="14" t="s">
        <v>51</v>
      </c>
      <c r="T3" s="14"/>
      <c r="U3" s="14" t="s">
        <v>52</v>
      </c>
      <c r="V3" s="14"/>
      <c r="W3" s="14" t="s">
        <v>53</v>
      </c>
      <c r="X3" s="14"/>
      <c r="Y3" s="14" t="s">
        <v>54</v>
      </c>
      <c r="Z3" s="14"/>
      <c r="AA3" s="14" t="s">
        <v>55</v>
      </c>
      <c r="AB3" s="14"/>
      <c r="AC3" s="14" t="s">
        <v>56</v>
      </c>
      <c r="AD3" s="14"/>
      <c r="AE3" s="14" t="s">
        <v>57</v>
      </c>
      <c r="AF3" s="14"/>
      <c r="AG3" s="14" t="s">
        <v>58</v>
      </c>
      <c r="AH3" s="14"/>
    </row>
    <row r="4" customFormat="false" ht="13.8" hidden="false" customHeight="false" outlineLevel="0" collapsed="false">
      <c r="A4" s="2" t="n">
        <v>1</v>
      </c>
      <c r="B4" s="2" t="str">
        <f aca="false">Vysledky!B5</f>
        <v>Tým Kleť 1</v>
      </c>
      <c r="C4" s="15" t="n">
        <f aca="false">Vysledky!C5</f>
        <v>0.0260648148148148</v>
      </c>
      <c r="D4" s="4" t="n">
        <f aca="false">RANK(C4,C$4:C$13,1)</f>
        <v>2</v>
      </c>
      <c r="E4" s="15" t="n">
        <f aca="false">G4-C4</f>
        <v>0.0080787037037037</v>
      </c>
      <c r="F4" s="4" t="n">
        <f aca="false">RANK(E4,E$4:E$13,1)</f>
        <v>3</v>
      </c>
      <c r="G4" s="15" t="n">
        <f aca="false">Vysledky!E5</f>
        <v>0.0341435185185185</v>
      </c>
      <c r="H4" s="4" t="n">
        <f aca="false">RANK(G4,G$4:G$13,1)</f>
        <v>2</v>
      </c>
      <c r="I4" s="15" t="n">
        <f aca="false">Vysledky!G5-Vysledky!E5</f>
        <v>0.0231712962962963</v>
      </c>
      <c r="J4" s="4" t="n">
        <f aca="false">RANK(I4,I$4:I$13,1)</f>
        <v>2</v>
      </c>
      <c r="K4" s="15" t="n">
        <f aca="false">Vysledky!I5-Vysledky!G5</f>
        <v>0.0155902777777778</v>
      </c>
      <c r="L4" s="4" t="n">
        <f aca="false">RANK(K4,K$4:K$13,1)</f>
        <v>1</v>
      </c>
      <c r="M4" s="15" t="n">
        <f aca="false">Vysledky!K5-Vysledky!I5</f>
        <v>0.0245717592592593</v>
      </c>
      <c r="N4" s="4" t="n">
        <f aca="false">RANK(M4,M$4:M$13,1)</f>
        <v>1</v>
      </c>
      <c r="O4" s="15" t="n">
        <f aca="false">K4+M4</f>
        <v>0.040162037037037</v>
      </c>
      <c r="P4" s="4" t="n">
        <f aca="false">RANK(O4,O$4:O$13,1)</f>
        <v>1</v>
      </c>
      <c r="Q4" s="15" t="n">
        <f aca="false">Vysledky!M5-Vysledky!K5</f>
        <v>0.00538194444444444</v>
      </c>
      <c r="R4" s="4" t="n">
        <f aca="false">RANK(Q4,Q$4:Q$13,1)</f>
        <v>3</v>
      </c>
      <c r="S4" s="15" t="n">
        <f aca="false">Vysledky!O5-Vysledky!M5</f>
        <v>0.00332175925925926</v>
      </c>
      <c r="T4" s="4" t="n">
        <f aca="false">RANK(S4,S$4:S$13,1)</f>
        <v>2</v>
      </c>
      <c r="U4" s="15" t="n">
        <f aca="false">Vysledky!Q5-Vysledky!O5</f>
        <v>0.00416666666666667</v>
      </c>
      <c r="V4" s="4" t="n">
        <f aca="false">RANK(U4,U$4:U$13,1)</f>
        <v>1</v>
      </c>
      <c r="W4" s="15" t="n">
        <f aca="false">Vysledky!S5-Vysledky!Q5</f>
        <v>0.00482638888888889</v>
      </c>
      <c r="X4" s="4" t="n">
        <f aca="false">RANK(W4,W$4:W$13,1)</f>
        <v>1</v>
      </c>
      <c r="Y4" s="15" t="n">
        <f aca="false">Vysledky!U5-Vysledky!S5</f>
        <v>0.0034375</v>
      </c>
      <c r="Z4" s="4" t="n">
        <f aca="false">RANK(Y4,Y$4:Y$13,1)</f>
        <v>1</v>
      </c>
      <c r="AA4" s="15" t="n">
        <f aca="false">Vysledky!W5-Vysledky!U5</f>
        <v>0.0046875</v>
      </c>
      <c r="AB4" s="4" t="n">
        <f aca="false">RANK(AA4,AA$4:AA$13,1)</f>
        <v>3</v>
      </c>
      <c r="AC4" s="15" t="n">
        <f aca="false">Vysledky!Y5-Vysledky!W5</f>
        <v>0.00322916666666667</v>
      </c>
      <c r="AD4" s="4" t="n">
        <f aca="false">RANK(AC4,AC$4:AC$13,1)</f>
        <v>2</v>
      </c>
      <c r="AE4" s="15" t="n">
        <f aca="false">Vysledky!AA5-Vysledky!Y5</f>
        <v>0.0025462962962963</v>
      </c>
      <c r="AF4" s="4" t="n">
        <f aca="false">RANK(AE4,AE$4:AE$13,1)</f>
        <v>5</v>
      </c>
      <c r="AG4" s="15" t="n">
        <f aca="false">Q4+S4+U4+W4+Y4+AA4+AC4+AE4</f>
        <v>0.0315972222222222</v>
      </c>
      <c r="AH4" s="4" t="n">
        <f aca="false">RANK(AG4,AG$4:AG$13,1)</f>
        <v>1</v>
      </c>
    </row>
    <row r="5" customFormat="false" ht="13.8" hidden="false" customHeight="false" outlineLevel="0" collapsed="false">
      <c r="A5" s="2" t="n">
        <v>2</v>
      </c>
      <c r="B5" s="2" t="str">
        <f aca="false">Vysledky!B6</f>
        <v>Tým Kleť 2</v>
      </c>
      <c r="C5" s="15" t="n">
        <f aca="false">Vysledky!C6</f>
        <v>0.0244328703703704</v>
      </c>
      <c r="D5" s="4" t="n">
        <f aca="false">RANK(C5,C$4:C$13,1)</f>
        <v>1</v>
      </c>
      <c r="E5" s="15" t="n">
        <f aca="false">G5-C5</f>
        <v>0.00737268518518519</v>
      </c>
      <c r="F5" s="4" t="n">
        <f aca="false">RANK(E5,E$4:E$13,1)</f>
        <v>1</v>
      </c>
      <c r="G5" s="15" t="n">
        <f aca="false">Vysledky!E6</f>
        <v>0.0318055555555556</v>
      </c>
      <c r="H5" s="4" t="n">
        <f aca="false">RANK(G5,G$4:G$13,1)</f>
        <v>1</v>
      </c>
      <c r="I5" s="15" t="n">
        <f aca="false">Vysledky!G6-Vysledky!E6</f>
        <v>0.0248148148148148</v>
      </c>
      <c r="J5" s="4" t="n">
        <f aca="false">RANK(I5,I$4:I$13,1)</f>
        <v>3</v>
      </c>
      <c r="K5" s="15" t="n">
        <f aca="false">Vysledky!I6-Vysledky!G6</f>
        <v>0.0163310185185185</v>
      </c>
      <c r="L5" s="4" t="n">
        <f aca="false">RANK(K5,K$4:K$13,1)</f>
        <v>3</v>
      </c>
      <c r="M5" s="15" t="n">
        <f aca="false">Vysledky!K6-Vysledky!I6</f>
        <v>0.0257638888888889</v>
      </c>
      <c r="N5" s="4" t="n">
        <f aca="false">RANK(M5,M$4:M$13,1)</f>
        <v>5</v>
      </c>
      <c r="O5" s="15" t="n">
        <f aca="false">K5+M5</f>
        <v>0.0420949074074074</v>
      </c>
      <c r="P5" s="4" t="n">
        <f aca="false">RANK(O5,O$4:O$13,1)</f>
        <v>4</v>
      </c>
      <c r="Q5" s="15" t="n">
        <f aca="false">Vysledky!M6-Vysledky!K6</f>
        <v>0.00623842592592593</v>
      </c>
      <c r="R5" s="4" t="n">
        <f aca="false">RANK(Q5,Q$4:Q$13,1)</f>
        <v>5</v>
      </c>
      <c r="S5" s="15" t="n">
        <f aca="false">Vysledky!O6-Vysledky!M6</f>
        <v>0.00459490740740741</v>
      </c>
      <c r="T5" s="4" t="n">
        <f aca="false">RANK(S5,S$4:S$13,1)</f>
        <v>7</v>
      </c>
      <c r="U5" s="15" t="n">
        <f aca="false">Vysledky!Q6-Vysledky!O6</f>
        <v>0.00472222222222222</v>
      </c>
      <c r="V5" s="4" t="n">
        <f aca="false">RANK(U5,U$4:U$13,1)</f>
        <v>3</v>
      </c>
      <c r="W5" s="15" t="n">
        <f aca="false">Vysledky!S6-Vysledky!Q6</f>
        <v>0.00569444444444444</v>
      </c>
      <c r="X5" s="4" t="n">
        <f aca="false">RANK(W5,W$4:W$13,1)</f>
        <v>4</v>
      </c>
      <c r="Y5" s="15" t="n">
        <f aca="false">Vysledky!U6-Vysledky!S6</f>
        <v>0.00541666666666667</v>
      </c>
      <c r="Z5" s="4" t="n">
        <f aca="false">RANK(Y5,Y$4:Y$13,1)</f>
        <v>7</v>
      </c>
      <c r="AA5" s="15" t="n">
        <f aca="false">Vysledky!W6-Vysledky!U6</f>
        <v>0.00408564814814815</v>
      </c>
      <c r="AB5" s="4" t="n">
        <f aca="false">RANK(AA5,AA$4:AA$13,1)</f>
        <v>1</v>
      </c>
      <c r="AC5" s="15" t="n">
        <f aca="false">Vysledky!Y6-Vysledky!W6</f>
        <v>0.00295138888888889</v>
      </c>
      <c r="AD5" s="4" t="n">
        <f aca="false">RANK(AC5,AC$4:AC$13,1)</f>
        <v>1</v>
      </c>
      <c r="AE5" s="15" t="n">
        <f aca="false">Vysledky!AA6-Vysledky!Y6</f>
        <v>0.00239583333333333</v>
      </c>
      <c r="AF5" s="4" t="n">
        <f aca="false">RANK(AE5,AE$4:AE$13,1)</f>
        <v>3</v>
      </c>
      <c r="AG5" s="15" t="n">
        <f aca="false">Q5+S5+U5+W5+Y5+AA5+AC5+AE5</f>
        <v>0.036099537037037</v>
      </c>
      <c r="AH5" s="4" t="n">
        <f aca="false">RANK(AG5,AG$4:AG$13,1)</f>
        <v>3</v>
      </c>
    </row>
    <row r="6" customFormat="false" ht="13.8" hidden="false" customHeight="false" outlineLevel="0" collapsed="false">
      <c r="A6" s="2" t="n">
        <v>3</v>
      </c>
      <c r="B6" s="2" t="str">
        <f aca="false">Vysledky!B7</f>
        <v>Kleť – Trisk</v>
      </c>
      <c r="C6" s="15" t="n">
        <f aca="false">Vysledky!C7</f>
        <v>0.0278125</v>
      </c>
      <c r="D6" s="4" t="n">
        <f aca="false">RANK(C6,C$4:C$13,1)</f>
        <v>4</v>
      </c>
      <c r="E6" s="15" t="n">
        <f aca="false">G6-C6</f>
        <v>0.00844907407407407</v>
      </c>
      <c r="F6" s="4" t="n">
        <f aca="false">RANK(E6,E$4:E$13,1)</f>
        <v>4</v>
      </c>
      <c r="G6" s="15" t="n">
        <f aca="false">Vysledky!E7</f>
        <v>0.0362615740740741</v>
      </c>
      <c r="H6" s="4" t="n">
        <f aca="false">RANK(G6,G$4:G$13,1)</f>
        <v>4</v>
      </c>
      <c r="I6" s="15" t="n">
        <f aca="false">Vysledky!G7-Vysledky!E7</f>
        <v>0.0224074074074074</v>
      </c>
      <c r="J6" s="4" t="n">
        <f aca="false">RANK(I6,I$4:I$13,1)</f>
        <v>1</v>
      </c>
      <c r="K6" s="15" t="n">
        <f aca="false">Vysledky!I7-Vysledky!G7</f>
        <v>0.0170717592592593</v>
      </c>
      <c r="L6" s="4" t="n">
        <f aca="false">RANK(K6,K$4:K$13,1)</f>
        <v>7</v>
      </c>
      <c r="M6" s="15" t="n">
        <f aca="false">Vysledky!K7-Vysledky!I7</f>
        <v>0.025775462962963</v>
      </c>
      <c r="N6" s="4" t="n">
        <f aca="false">RANK(M6,M$4:M$13,1)</f>
        <v>6</v>
      </c>
      <c r="O6" s="15" t="n">
        <f aca="false">K6+M6</f>
        <v>0.0428472222222222</v>
      </c>
      <c r="P6" s="4" t="n">
        <f aca="false">RANK(O6,O$4:O$13,1)</f>
        <v>6</v>
      </c>
      <c r="Q6" s="15" t="n">
        <f aca="false">Vysledky!M7-Vysledky!K7</f>
        <v>0.00540509259259259</v>
      </c>
      <c r="R6" s="4" t="n">
        <f aca="false">RANK(Q6,Q$4:Q$13,1)</f>
        <v>4</v>
      </c>
      <c r="S6" s="15" t="n">
        <f aca="false">Vysledky!O7-Vysledky!M7</f>
        <v>0.00399305555555556</v>
      </c>
      <c r="T6" s="4" t="n">
        <f aca="false">RANK(S6,S$4:S$13,1)</f>
        <v>6</v>
      </c>
      <c r="U6" s="15" t="n">
        <f aca="false">Vysledky!Q7-Vysledky!O7</f>
        <v>0.00451388888888889</v>
      </c>
      <c r="V6" s="4" t="n">
        <f aca="false">RANK(U6,U$4:U$13,1)</f>
        <v>2</v>
      </c>
      <c r="W6" s="15" t="n">
        <f aca="false">Vysledky!S7-Vysledky!Q7</f>
        <v>0.00493055555555556</v>
      </c>
      <c r="X6" s="4" t="n">
        <f aca="false">RANK(W6,W$4:W$13,1)</f>
        <v>2</v>
      </c>
      <c r="Y6" s="15" t="n">
        <f aca="false">Vysledky!U7-Vysledky!S7</f>
        <v>0.00493055555555556</v>
      </c>
      <c r="Z6" s="4" t="n">
        <f aca="false">RANK(Y6,Y$4:Y$13,1)</f>
        <v>5</v>
      </c>
      <c r="AA6" s="15" t="n">
        <f aca="false">Vysledky!W7-Vysledky!U7</f>
        <v>0.008125</v>
      </c>
      <c r="AB6" s="4" t="n">
        <f aca="false">RANK(AA6,AA$4:AA$13,1)</f>
        <v>10</v>
      </c>
      <c r="AC6" s="15" t="n">
        <f aca="false">Vysledky!Y7-Vysledky!W7</f>
        <v>0.00413194444444444</v>
      </c>
      <c r="AD6" s="4" t="n">
        <f aca="false">RANK(AC6,AC$4:AC$13,1)</f>
        <v>6</v>
      </c>
      <c r="AE6" s="15" t="n">
        <f aca="false">Vysledky!AA7-Vysledky!Y7</f>
        <v>0.00225694444444444</v>
      </c>
      <c r="AF6" s="4" t="n">
        <f aca="false">RANK(AE6,AE$4:AE$13,1)</f>
        <v>2</v>
      </c>
      <c r="AG6" s="15" t="n">
        <f aca="false">Q6+S6+U6+W6+Y6+AA6+AC6+AE6</f>
        <v>0.038287037037037</v>
      </c>
      <c r="AH6" s="4" t="n">
        <f aca="false">RANK(AG6,AG$4:AG$13,1)</f>
        <v>4</v>
      </c>
    </row>
    <row r="7" customFormat="false" ht="13.8" hidden="false" customHeight="false" outlineLevel="0" collapsed="false">
      <c r="A7" s="2" t="n">
        <v>4</v>
      </c>
      <c r="B7" s="2" t="str">
        <f aca="false">Vysledky!B8</f>
        <v>Králíci z klobouku</v>
      </c>
      <c r="C7" s="15" t="n">
        <f aca="false">Vysledky!C8</f>
        <v>0.0340972222222222</v>
      </c>
      <c r="D7" s="4" t="n">
        <f aca="false">RANK(C7,C$4:C$13,1)</f>
        <v>8</v>
      </c>
      <c r="E7" s="15" t="n">
        <f aca="false">G7-C7</f>
        <v>0.0105439814814815</v>
      </c>
      <c r="F7" s="4" t="n">
        <f aca="false">RANK(E7,E$4:E$13,1)</f>
        <v>8</v>
      </c>
      <c r="G7" s="15" t="n">
        <f aca="false">Vysledky!E8</f>
        <v>0.0446412037037037</v>
      </c>
      <c r="H7" s="4" t="n">
        <f aca="false">RANK(G7,G$4:G$13,1)</f>
        <v>8</v>
      </c>
      <c r="I7" s="15" t="n">
        <f aca="false">Vysledky!G8-Vysledky!E8</f>
        <v>0.0284027777777778</v>
      </c>
      <c r="J7" s="4" t="n">
        <f aca="false">RANK(I7,I$4:I$13,1)</f>
        <v>8</v>
      </c>
      <c r="K7" s="15" t="n">
        <f aca="false">Vysledky!I8-Vysledky!G8</f>
        <v>0.0169444444444444</v>
      </c>
      <c r="L7" s="4" t="n">
        <f aca="false">RANK(K7,K$4:K$13,1)</f>
        <v>6</v>
      </c>
      <c r="M7" s="15" t="n">
        <f aca="false">Vysledky!K8-Vysledky!I8</f>
        <v>0.0274768518518519</v>
      </c>
      <c r="N7" s="4" t="n">
        <f aca="false">RANK(M7,M$4:M$13,1)</f>
        <v>9</v>
      </c>
      <c r="O7" s="15" t="n">
        <f aca="false">K7+M7</f>
        <v>0.0444212962962963</v>
      </c>
      <c r="P7" s="4" t="n">
        <f aca="false">RANK(O7,O$4:O$13,1)</f>
        <v>7</v>
      </c>
      <c r="Q7" s="15" t="n">
        <f aca="false">Vysledky!M8-Vysledky!K8</f>
        <v>0.00533564814814815</v>
      </c>
      <c r="R7" s="4" t="n">
        <f aca="false">RANK(Q7,Q$4:Q$13,1)</f>
        <v>2</v>
      </c>
      <c r="S7" s="15" t="n">
        <f aca="false">Vysledky!O8-Vysledky!M8</f>
        <v>0.0034375</v>
      </c>
      <c r="T7" s="4" t="n">
        <f aca="false">RANK(S7,S$4:S$13,1)</f>
        <v>3</v>
      </c>
      <c r="U7" s="15" t="n">
        <f aca="false">Vysledky!Q8-Vysledky!O8</f>
        <v>0.00613425925925926</v>
      </c>
      <c r="V7" s="4" t="n">
        <f aca="false">RANK(U7,U$4:U$13,1)</f>
        <v>4</v>
      </c>
      <c r="W7" s="15" t="n">
        <f aca="false">Vysledky!S8-Vysledky!Q8</f>
        <v>0.00527777777777778</v>
      </c>
      <c r="X7" s="4" t="n">
        <f aca="false">RANK(W7,W$4:W$13,1)</f>
        <v>3</v>
      </c>
      <c r="Y7" s="15" t="n">
        <f aca="false">Vysledky!U8-Vysledky!S8</f>
        <v>0.00434027777777778</v>
      </c>
      <c r="Z7" s="4" t="n">
        <f aca="false">RANK(Y7,Y$4:Y$13,1)</f>
        <v>4</v>
      </c>
      <c r="AA7" s="15" t="n">
        <f aca="false">Vysledky!W8-Vysledky!U8</f>
        <v>0.00537037037037037</v>
      </c>
      <c r="AB7" s="4" t="n">
        <f aca="false">RANK(AA7,AA$4:AA$13,1)</f>
        <v>5</v>
      </c>
      <c r="AC7" s="15" t="n">
        <f aca="false">Vysledky!Y8-Vysledky!W8</f>
        <v>0.00344907407407407</v>
      </c>
      <c r="AD7" s="4" t="n">
        <f aca="false">RANK(AC7,AC$4:AC$13,1)</f>
        <v>3</v>
      </c>
      <c r="AE7" s="15" t="n">
        <f aca="false">Vysledky!AA8-Vysledky!Y8</f>
        <v>0.00248842592592593</v>
      </c>
      <c r="AF7" s="4" t="n">
        <f aca="false">RANK(AE7,AE$4:AE$13,1)</f>
        <v>4</v>
      </c>
      <c r="AG7" s="15" t="n">
        <f aca="false">Q7+S7+U7+W7+Y7+AA7+AC7+AE7</f>
        <v>0.0358333333333333</v>
      </c>
      <c r="AH7" s="4" t="n">
        <f aca="false">RANK(AG7,AG$4:AG$13,1)</f>
        <v>2</v>
      </c>
    </row>
    <row r="8" customFormat="false" ht="13.8" hidden="false" customHeight="false" outlineLevel="0" collapsed="false">
      <c r="A8" s="2" t="n">
        <v>5</v>
      </c>
      <c r="B8" s="2" t="str">
        <f aca="false">Vysledky!B9</f>
        <v>Janouškovo chovanci</v>
      </c>
      <c r="C8" s="15" t="n">
        <f aca="false">Vysledky!C9</f>
        <v>0.027337962962963</v>
      </c>
      <c r="D8" s="4" t="n">
        <f aca="false">RANK(C8,C$4:C$13,1)</f>
        <v>3</v>
      </c>
      <c r="E8" s="15" t="n">
        <f aca="false">G8-C8</f>
        <v>0.00802083333333333</v>
      </c>
      <c r="F8" s="4" t="n">
        <f aca="false">RANK(E8,E$4:E$13,1)</f>
        <v>2</v>
      </c>
      <c r="G8" s="15" t="n">
        <f aca="false">Vysledky!E9</f>
        <v>0.0353587962962963</v>
      </c>
      <c r="H8" s="4" t="n">
        <f aca="false">RANK(G8,G$4:G$13,1)</f>
        <v>3</v>
      </c>
      <c r="I8" s="15" t="n">
        <f aca="false">Vysledky!G9-Vysledky!E9</f>
        <v>0.0258449074074074</v>
      </c>
      <c r="J8" s="4" t="n">
        <f aca="false">RANK(I8,I$4:I$13,1)</f>
        <v>5</v>
      </c>
      <c r="K8" s="15" t="n">
        <f aca="false">Vysledky!I9-Vysledky!G9</f>
        <v>0.0187037037037037</v>
      </c>
      <c r="L8" s="4" t="n">
        <f aca="false">RANK(K8,K$4:K$13,1)</f>
        <v>9</v>
      </c>
      <c r="M8" s="15" t="n">
        <f aca="false">Vysledky!K9-Vysledky!I9</f>
        <v>0.0259259259259259</v>
      </c>
      <c r="N8" s="4" t="n">
        <f aca="false">RANK(M8,M$4:M$13,1)</f>
        <v>7</v>
      </c>
      <c r="O8" s="15" t="n">
        <f aca="false">K8+M8</f>
        <v>0.0446296296296296</v>
      </c>
      <c r="P8" s="4" t="n">
        <f aca="false">RANK(O8,O$4:O$13,1)</f>
        <v>8</v>
      </c>
      <c r="Q8" s="15" t="n">
        <f aca="false">Vysledky!M9-Vysledky!K9</f>
        <v>0.00960648148148148</v>
      </c>
      <c r="R8" s="4" t="n">
        <f aca="false">RANK(Q8,Q$4:Q$13,1)</f>
        <v>10</v>
      </c>
      <c r="S8" s="15" t="n">
        <f aca="false">Vysledky!O9-Vysledky!M9</f>
        <v>0.00741898148148148</v>
      </c>
      <c r="T8" s="4" t="n">
        <f aca="false">RANK(S8,S$4:S$13,1)</f>
        <v>9</v>
      </c>
      <c r="U8" s="15" t="n">
        <f aca="false">Vysledky!Q9-Vysledky!O9</f>
        <v>0.0075</v>
      </c>
      <c r="V8" s="4" t="n">
        <f aca="false">RANK(U8,U$4:U$13,1)</f>
        <v>6</v>
      </c>
      <c r="W8" s="15" t="n">
        <f aca="false">Vysledky!S9-Vysledky!Q9</f>
        <v>0.00768518518518519</v>
      </c>
      <c r="X8" s="4" t="n">
        <f aca="false">RANK(W8,W$4:W$13,1)</f>
        <v>5</v>
      </c>
      <c r="Y8" s="15" t="n">
        <f aca="false">Vysledky!U9-Vysledky!S9</f>
        <v>0.00429398148148148</v>
      </c>
      <c r="Z8" s="4" t="n">
        <f aca="false">RANK(Y8,Y$4:Y$13,1)</f>
        <v>3</v>
      </c>
      <c r="AA8" s="15" t="n">
        <f aca="false">Vysledky!W9-Vysledky!U9</f>
        <v>0.00545138888888889</v>
      </c>
      <c r="AB8" s="4" t="n">
        <f aca="false">RANK(AA8,AA$4:AA$13,1)</f>
        <v>6</v>
      </c>
      <c r="AC8" s="15" t="n">
        <f aca="false">Vysledky!Y9-Vysledky!W9</f>
        <v>0.00462962962962963</v>
      </c>
      <c r="AD8" s="4" t="n">
        <f aca="false">RANK(AC8,AC$4:AC$13,1)</f>
        <v>7</v>
      </c>
      <c r="AE8" s="15" t="n">
        <f aca="false">Vysledky!AA9-Vysledky!Y9</f>
        <v>0.00265046296296296</v>
      </c>
      <c r="AF8" s="4" t="n">
        <f aca="false">RANK(AE8,AE$4:AE$13,1)</f>
        <v>7</v>
      </c>
      <c r="AG8" s="15" t="n">
        <f aca="false">Q8+S8+U8+W8+Y8+AA8+AC8+AE8</f>
        <v>0.0492361111111111</v>
      </c>
      <c r="AH8" s="4" t="n">
        <f aca="false">RANK(AG8,AG$4:AG$13,1)</f>
        <v>5</v>
      </c>
    </row>
    <row r="9" customFormat="false" ht="13.8" hidden="false" customHeight="false" outlineLevel="0" collapsed="false">
      <c r="A9" s="2" t="n">
        <v>6</v>
      </c>
      <c r="B9" s="2" t="str">
        <f aca="false">Vysledky!B10</f>
        <v>STONES</v>
      </c>
      <c r="C9" s="15" t="n">
        <f aca="false">Vysledky!C10</f>
        <v>0.0283333333333333</v>
      </c>
      <c r="D9" s="4" t="n">
        <f aca="false">RANK(C9,C$4:C$13,1)</f>
        <v>5</v>
      </c>
      <c r="E9" s="15" t="n">
        <f aca="false">G9-C9</f>
        <v>0.00883101851851852</v>
      </c>
      <c r="F9" s="4" t="n">
        <f aca="false">RANK(E9,E$4:E$13,1)</f>
        <v>5</v>
      </c>
      <c r="G9" s="15" t="n">
        <f aca="false">Vysledky!E10</f>
        <v>0.0371643518518519</v>
      </c>
      <c r="H9" s="4" t="n">
        <f aca="false">RANK(G9,G$4:G$13,1)</f>
        <v>5</v>
      </c>
      <c r="I9" s="15" t="n">
        <f aca="false">Vysledky!G10-Vysledky!E10</f>
        <v>0.026412037037037</v>
      </c>
      <c r="J9" s="4" t="n">
        <f aca="false">RANK(I9,I$4:I$13,1)</f>
        <v>6</v>
      </c>
      <c r="K9" s="15" t="n">
        <f aca="false">Vysledky!I10-Vysledky!G10</f>
        <v>0.0160532407407407</v>
      </c>
      <c r="L9" s="4" t="n">
        <f aca="false">RANK(K9,K$4:K$13,1)</f>
        <v>2</v>
      </c>
      <c r="M9" s="15" t="n">
        <f aca="false">Vysledky!K10-Vysledky!I10</f>
        <v>0.0250694444444444</v>
      </c>
      <c r="N9" s="4" t="n">
        <f aca="false">RANK(M9,M$4:M$13,1)</f>
        <v>2</v>
      </c>
      <c r="O9" s="15" t="n">
        <f aca="false">K9+M9</f>
        <v>0.0411226851851852</v>
      </c>
      <c r="P9" s="4" t="n">
        <f aca="false">RANK(O9,O$4:O$13,1)</f>
        <v>2</v>
      </c>
      <c r="Q9" s="15" t="n">
        <f aca="false">Vysledky!M10-Vysledky!K10</f>
        <v>0.00668981481481482</v>
      </c>
      <c r="R9" s="4" t="n">
        <f aca="false">RANK(Q9,Q$4:Q$13,1)</f>
        <v>6</v>
      </c>
      <c r="S9" s="15" t="n">
        <f aca="false">Vysledky!O10-Vysledky!M10</f>
        <v>0.00365740740740741</v>
      </c>
      <c r="T9" s="4" t="n">
        <f aca="false">RANK(S9,S$4:S$13,1)</f>
        <v>4</v>
      </c>
      <c r="U9" s="15" t="n">
        <f aca="false">Vysledky!Q10-Vysledky!O10</f>
        <v>0.0105671296296296</v>
      </c>
      <c r="V9" s="4" t="n">
        <f aca="false">RANK(U9,U$4:U$13,1)</f>
        <v>9</v>
      </c>
      <c r="W9" s="15" t="n">
        <f aca="false">Vysledky!S10-Vysledky!Q10</f>
        <v>0.0140277777777778</v>
      </c>
      <c r="X9" s="4" t="n">
        <f aca="false">RANK(W9,W$4:W$13,1)</f>
        <v>8</v>
      </c>
      <c r="Y9" s="15" t="n">
        <f aca="false">Vysledky!U10-Vysledky!S10</f>
        <v>0.0096412037037037</v>
      </c>
      <c r="Z9" s="4" t="n">
        <f aca="false">RANK(Y9,Y$4:Y$13,1)</f>
        <v>10</v>
      </c>
      <c r="AA9" s="15" t="n">
        <f aca="false">Vysledky!W10-Vysledky!U10</f>
        <v>0.00532407407407407</v>
      </c>
      <c r="AB9" s="4" t="n">
        <f aca="false">RANK(AA9,AA$4:AA$13,1)</f>
        <v>4</v>
      </c>
      <c r="AC9" s="15" t="n">
        <f aca="false">Vysledky!Y10-Vysledky!W10</f>
        <v>0.00471064814814815</v>
      </c>
      <c r="AD9" s="4" t="n">
        <f aca="false">RANK(AC9,AC$4:AC$13,1)</f>
        <v>8</v>
      </c>
      <c r="AE9" s="15" t="n">
        <f aca="false">Vysledky!AA10-Vysledky!Y10</f>
        <v>0.00259259259259259</v>
      </c>
      <c r="AF9" s="4" t="n">
        <f aca="false">RANK(AE9,AE$4:AE$13,1)</f>
        <v>6</v>
      </c>
      <c r="AG9" s="15" t="n">
        <f aca="false">Q9+S9+U9+W9+Y9+AA9+AC9+AE9</f>
        <v>0.0572106481481482</v>
      </c>
      <c r="AH9" s="4" t="n">
        <f aca="false">RANK(AG9,AG$4:AG$13,1)</f>
        <v>8</v>
      </c>
    </row>
    <row r="10" customFormat="false" ht="13.8" hidden="false" customHeight="false" outlineLevel="0" collapsed="false">
      <c r="A10" s="2" t="n">
        <v>7</v>
      </c>
      <c r="B10" s="2" t="str">
        <f aca="false">Vysledky!B11</f>
        <v>Senoušci</v>
      </c>
      <c r="C10" s="15" t="n">
        <f aca="false">Vysledky!C11</f>
        <v>0.0317013888888889</v>
      </c>
      <c r="D10" s="4" t="n">
        <f aca="false">RANK(C10,C$4:C$13,1)</f>
        <v>7</v>
      </c>
      <c r="E10" s="15" t="n">
        <f aca="false">G10-C10</f>
        <v>0.0100925925925926</v>
      </c>
      <c r="F10" s="4" t="n">
        <f aca="false">RANK(E10,E$4:E$13,1)</f>
        <v>7</v>
      </c>
      <c r="G10" s="15" t="n">
        <f aca="false">Vysledky!E11</f>
        <v>0.0417939814814815</v>
      </c>
      <c r="H10" s="4" t="n">
        <f aca="false">RANK(G10,G$4:G$13,1)</f>
        <v>7</v>
      </c>
      <c r="I10" s="15" t="n">
        <f aca="false">Vysledky!G11-Vysledky!E11</f>
        <v>0.0312037037037037</v>
      </c>
      <c r="J10" s="4" t="n">
        <f aca="false">RANK(I10,I$4:I$13,1)</f>
        <v>9</v>
      </c>
      <c r="K10" s="15" t="n">
        <f aca="false">Vysledky!I11-Vysledky!G11</f>
        <v>0.0168518518518519</v>
      </c>
      <c r="L10" s="4" t="n">
        <f aca="false">RANK(K10,K$4:K$13,1)</f>
        <v>5</v>
      </c>
      <c r="M10" s="15" t="n">
        <f aca="false">Vysledky!K11-Vysledky!I11</f>
        <v>0.0252314814814815</v>
      </c>
      <c r="N10" s="4" t="n">
        <f aca="false">RANK(M10,M$4:M$13,1)</f>
        <v>3</v>
      </c>
      <c r="O10" s="15" t="n">
        <f aca="false">K10+M10</f>
        <v>0.0420833333333333</v>
      </c>
      <c r="P10" s="4" t="n">
        <f aca="false">RANK(O10,O$4:O$13,1)</f>
        <v>3</v>
      </c>
      <c r="Q10" s="15" t="n">
        <f aca="false">Vysledky!M11-Vysledky!K11</f>
        <v>0.00756944444444444</v>
      </c>
      <c r="R10" s="4" t="n">
        <f aca="false">RANK(Q10,Q$4:Q$13,1)</f>
        <v>8</v>
      </c>
      <c r="S10" s="15" t="n">
        <f aca="false">Vysledky!O11-Vysledky!M11</f>
        <v>0.00478009259259259</v>
      </c>
      <c r="T10" s="4" t="n">
        <f aca="false">RANK(S10,S$4:S$13,1)</f>
        <v>8</v>
      </c>
      <c r="U10" s="15" t="n">
        <f aca="false">Vysledky!Q11-Vysledky!O11</f>
        <v>0.00956018518518519</v>
      </c>
      <c r="V10" s="4" t="n">
        <f aca="false">RANK(U10,U$4:U$13,1)</f>
        <v>8</v>
      </c>
      <c r="W10" s="15" t="n">
        <f aca="false">Vysledky!S11-Vysledky!Q11</f>
        <v>0.00782407407407407</v>
      </c>
      <c r="X10" s="4" t="n">
        <f aca="false">RANK(W10,W$4:W$13,1)</f>
        <v>6</v>
      </c>
      <c r="Y10" s="15" t="n">
        <f aca="false">Vysledky!U11-Vysledky!S11</f>
        <v>0.00553240740740741</v>
      </c>
      <c r="Z10" s="4" t="n">
        <f aca="false">RANK(Y10,Y$4:Y$13,1)</f>
        <v>8</v>
      </c>
      <c r="AA10" s="15" t="n">
        <f aca="false">Vysledky!W11-Vysledky!U11</f>
        <v>0.0071875</v>
      </c>
      <c r="AB10" s="4" t="n">
        <f aca="false">RANK(AA10,AA$4:AA$13,1)</f>
        <v>8</v>
      </c>
      <c r="AC10" s="15" t="n">
        <f aca="false">Vysledky!Y11-Vysledky!W11</f>
        <v>0.00474537037037037</v>
      </c>
      <c r="AD10" s="4" t="n">
        <f aca="false">RANK(AC10,AC$4:AC$13,1)</f>
        <v>9</v>
      </c>
      <c r="AE10" s="15" t="n">
        <f aca="false">Vysledky!AA11-Vysledky!Y11</f>
        <v>0.00324074074074074</v>
      </c>
      <c r="AF10" s="4" t="n">
        <f aca="false">RANK(AE10,AE$4:AE$13,1)</f>
        <v>10</v>
      </c>
      <c r="AG10" s="15" t="n">
        <f aca="false">Q10+S10+U10+W10+Y10+AA10+AC10+AE10</f>
        <v>0.0504398148148148</v>
      </c>
      <c r="AH10" s="4" t="n">
        <f aca="false">RANK(AG10,AG$4:AG$13,1)</f>
        <v>6</v>
      </c>
    </row>
    <row r="11" customFormat="false" ht="13.8" hidden="false" customHeight="false" outlineLevel="0" collapsed="false">
      <c r="A11" s="2" t="n">
        <v>8</v>
      </c>
      <c r="B11" s="2" t="str">
        <f aca="false">Vysledky!B12</f>
        <v>Tým Kleť 3</v>
      </c>
      <c r="C11" s="15" t="n">
        <f aca="false">Vysledky!C12</f>
        <v>0.029849537037037</v>
      </c>
      <c r="D11" s="4" t="n">
        <f aca="false">RANK(C11,C$4:C$13,1)</f>
        <v>6</v>
      </c>
      <c r="E11" s="15" t="n">
        <f aca="false">G11-C11</f>
        <v>0.00931712962962963</v>
      </c>
      <c r="F11" s="4" t="n">
        <f aca="false">RANK(E11,E$4:E$13,1)</f>
        <v>6</v>
      </c>
      <c r="G11" s="15" t="n">
        <f aca="false">Vysledky!E12</f>
        <v>0.0391666666666667</v>
      </c>
      <c r="H11" s="4" t="n">
        <f aca="false">RANK(G11,G$4:G$13,1)</f>
        <v>6</v>
      </c>
      <c r="I11" s="15" t="n">
        <f aca="false">Vysledky!G12-Vysledky!E12</f>
        <v>0.0281481481481481</v>
      </c>
      <c r="J11" s="4" t="n">
        <f aca="false">RANK(I11,I$4:I$13,1)</f>
        <v>7</v>
      </c>
      <c r="K11" s="15" t="n">
        <f aca="false">Vysledky!I12-Vysledky!G12</f>
        <v>0.019212962962963</v>
      </c>
      <c r="L11" s="4" t="n">
        <f aca="false">RANK(K11,K$4:K$13,1)</f>
        <v>10</v>
      </c>
      <c r="M11" s="15" t="n">
        <f aca="false">Vysledky!K12-Vysledky!I12</f>
        <v>0.0284143518518519</v>
      </c>
      <c r="N11" s="4" t="n">
        <f aca="false">RANK(M11,M$4:M$13,1)</f>
        <v>10</v>
      </c>
      <c r="O11" s="15" t="n">
        <f aca="false">K11+M11</f>
        <v>0.0476273148148148</v>
      </c>
      <c r="P11" s="4" t="n">
        <f aca="false">RANK(O11,O$4:O$13,1)</f>
        <v>10</v>
      </c>
      <c r="Q11" s="15" t="n">
        <f aca="false">Vysledky!M12-Vysledky!K12</f>
        <v>0.00513888888888889</v>
      </c>
      <c r="R11" s="4" t="n">
        <f aca="false">RANK(Q11,Q$4:Q$13,1)</f>
        <v>1</v>
      </c>
      <c r="S11" s="15" t="n">
        <f aca="false">Vysledky!O12-Vysledky!M12</f>
        <v>0.00284722222222222</v>
      </c>
      <c r="T11" s="4" t="n">
        <f aca="false">RANK(S11,S$4:S$13,1)</f>
        <v>1</v>
      </c>
      <c r="U11" s="15" t="n">
        <f aca="false">Vysledky!Q12-Vysledky!O12</f>
        <v>0.00614583333333333</v>
      </c>
      <c r="V11" s="4" t="n">
        <f aca="false">RANK(U11,U$4:U$13,1)</f>
        <v>5</v>
      </c>
      <c r="W11" s="15" t="n">
        <f aca="false">Vysledky!S12-Vysledky!Q12</f>
        <v>0.0288078703703704</v>
      </c>
      <c r="X11" s="4" t="n">
        <f aca="false">RANK(W11,W$4:W$13,1)</f>
        <v>10</v>
      </c>
      <c r="Y11" s="15" t="n">
        <f aca="false">Vysledky!U12-Vysledky!S12</f>
        <v>0.0037037037037037</v>
      </c>
      <c r="Z11" s="4" t="n">
        <f aca="false">RANK(Y11,Y$4:Y$13,1)</f>
        <v>2</v>
      </c>
      <c r="AA11" s="15" t="n">
        <f aca="false">Vysledky!W12-Vysledky!U12</f>
        <v>0.00444444444444444</v>
      </c>
      <c r="AB11" s="4" t="n">
        <f aca="false">RANK(AA11,AA$4:AA$13,1)</f>
        <v>2</v>
      </c>
      <c r="AC11" s="15" t="n">
        <f aca="false">Vysledky!Y12-Vysledky!W12</f>
        <v>0.00356481481481481</v>
      </c>
      <c r="AD11" s="4" t="n">
        <f aca="false">RANK(AC11,AC$4:AC$13,1)</f>
        <v>4</v>
      </c>
      <c r="AE11" s="15" t="n">
        <f aca="false">Vysledky!AA12-Vysledky!Y12</f>
        <v>0.00206018518518519</v>
      </c>
      <c r="AF11" s="4" t="n">
        <f aca="false">RANK(AE11,AE$4:AE$13,1)</f>
        <v>1</v>
      </c>
      <c r="AG11" s="15" t="n">
        <f aca="false">Q11+S11+U11+W11+Y11+AA11+AC11+AE11</f>
        <v>0.056712962962963</v>
      </c>
      <c r="AH11" s="4" t="n">
        <f aca="false">RANK(AG11,AG$4:AG$13,1)</f>
        <v>7</v>
      </c>
    </row>
    <row r="12" customFormat="false" ht="13.8" hidden="false" customHeight="false" outlineLevel="0" collapsed="false">
      <c r="A12" s="2" t="n">
        <v>9</v>
      </c>
      <c r="B12" s="2" t="str">
        <f aca="false">Vysledky!B13</f>
        <v>TerEdMarHoKa</v>
      </c>
      <c r="C12" s="15" t="n">
        <f aca="false">Vysledky!C13</f>
        <v>0.0432986111111111</v>
      </c>
      <c r="D12" s="4" t="n">
        <f aca="false">RANK(C12,C$4:C$13,1)</f>
        <v>10</v>
      </c>
      <c r="E12" s="15" t="n">
        <f aca="false">G12-C12</f>
        <v>0.0133564814814815</v>
      </c>
      <c r="F12" s="4" t="n">
        <f aca="false">RANK(E12,E$4:E$13,1)</f>
        <v>9</v>
      </c>
      <c r="G12" s="15" t="n">
        <f aca="false">Vysledky!E13</f>
        <v>0.0566550925925926</v>
      </c>
      <c r="H12" s="4" t="n">
        <f aca="false">RANK(G12,G$4:G$13,1)</f>
        <v>10</v>
      </c>
      <c r="I12" s="15" t="n">
        <f aca="false">Vysledky!G13-Vysledky!E13</f>
        <v>0.0249884259259259</v>
      </c>
      <c r="J12" s="4" t="n">
        <f aca="false">RANK(I12,I$4:I$13,1)</f>
        <v>4</v>
      </c>
      <c r="K12" s="15" t="n">
        <f aca="false">Vysledky!I13-Vysledky!G13</f>
        <v>0.0186805555555556</v>
      </c>
      <c r="L12" s="4" t="n">
        <f aca="false">RANK(K12,K$4:K$13,1)</f>
        <v>8</v>
      </c>
      <c r="M12" s="15" t="n">
        <f aca="false">Vysledky!K13-Vysledky!I13</f>
        <v>0.0263657407407407</v>
      </c>
      <c r="N12" s="4" t="n">
        <f aca="false">RANK(M12,M$4:M$13,1)</f>
        <v>8</v>
      </c>
      <c r="O12" s="15" t="n">
        <f aca="false">K12+M12</f>
        <v>0.0450462962962963</v>
      </c>
      <c r="P12" s="4" t="n">
        <f aca="false">RANK(O12,O$4:O$13,1)</f>
        <v>9</v>
      </c>
      <c r="Q12" s="15" t="n">
        <f aca="false">Vysledky!M13-Vysledky!K13</f>
        <v>0.00861111111111111</v>
      </c>
      <c r="R12" s="4" t="n">
        <f aca="false">RANK(Q12,Q$4:Q$13,1)</f>
        <v>9</v>
      </c>
      <c r="S12" s="15" t="n">
        <f aca="false">Vysledky!O13-Vysledky!M13</f>
        <v>0.00387731481481481</v>
      </c>
      <c r="T12" s="4" t="n">
        <f aca="false">RANK(S12,S$4:S$13,1)</f>
        <v>5</v>
      </c>
      <c r="U12" s="15" t="n">
        <f aca="false">Vysledky!Q13-Vysledky!O13</f>
        <v>0.0155439814814815</v>
      </c>
      <c r="V12" s="4" t="n">
        <f aca="false">RANK(U12,U$4:U$13,1)</f>
        <v>10</v>
      </c>
      <c r="W12" s="15" t="n">
        <f aca="false">Vysledky!S13-Vysledky!Q13</f>
        <v>0.0176736111111111</v>
      </c>
      <c r="X12" s="4" t="n">
        <f aca="false">RANK(W12,W$4:W$13,1)</f>
        <v>9</v>
      </c>
      <c r="Y12" s="15" t="n">
        <f aca="false">Vysledky!U13-Vysledky!S13</f>
        <v>0.00523148148148148</v>
      </c>
      <c r="Z12" s="4" t="n">
        <f aca="false">RANK(Y12,Y$4:Y$13,1)</f>
        <v>6</v>
      </c>
      <c r="AA12" s="15" t="n">
        <f aca="false">Vysledky!W13-Vysledky!U13</f>
        <v>0.00736111111111111</v>
      </c>
      <c r="AB12" s="4" t="n">
        <f aca="false">RANK(AA12,AA$4:AA$13,1)</f>
        <v>9</v>
      </c>
      <c r="AC12" s="15" t="n">
        <f aca="false">Vysledky!Y13-Vysledky!W13</f>
        <v>0.00488425925925926</v>
      </c>
      <c r="AD12" s="4" t="n">
        <f aca="false">RANK(AC12,AC$4:AC$13,1)</f>
        <v>10</v>
      </c>
      <c r="AE12" s="15" t="n">
        <f aca="false">Vysledky!AA13-Vysledky!Y13</f>
        <v>0.00267361111111111</v>
      </c>
      <c r="AF12" s="4" t="n">
        <f aca="false">RANK(AE12,AE$4:AE$13,1)</f>
        <v>8</v>
      </c>
      <c r="AG12" s="15" t="n">
        <f aca="false">Q12+S12+U12+W12+Y12+AA12+AC12+AE12</f>
        <v>0.0658564814814815</v>
      </c>
      <c r="AH12" s="4" t="n">
        <f aca="false">RANK(AG12,AG$4:AG$13,1)</f>
        <v>9</v>
      </c>
    </row>
    <row r="13" customFormat="false" ht="13.8" hidden="false" customHeight="false" outlineLevel="0" collapsed="false">
      <c r="A13" s="2" t="n">
        <v>10</v>
      </c>
      <c r="B13" s="2" t="str">
        <f aca="false">Vysledky!B14</f>
        <v>Dezorient express</v>
      </c>
      <c r="C13" s="15" t="n">
        <f aca="false">Vysledky!C14</f>
        <v>0.0404861111111111</v>
      </c>
      <c r="D13" s="4" t="n">
        <f aca="false">RANK(C13,C$4:C$13,1)</f>
        <v>9</v>
      </c>
      <c r="E13" s="15" t="n">
        <f aca="false">G13-C13</f>
        <v>0.0137152777777778</v>
      </c>
      <c r="F13" s="4" t="n">
        <f aca="false">RANK(E13,E$4:E$13,1)</f>
        <v>10</v>
      </c>
      <c r="G13" s="15" t="n">
        <f aca="false">Vysledky!E14</f>
        <v>0.0542013888888889</v>
      </c>
      <c r="H13" s="4" t="n">
        <f aca="false">RANK(G13,G$4:G$13,1)</f>
        <v>9</v>
      </c>
      <c r="I13" s="15" t="n">
        <f aca="false">Vysledky!G14-Vysledky!E14</f>
        <v>0.0342824074074074</v>
      </c>
      <c r="J13" s="4" t="n">
        <f aca="false">RANK(I13,I$4:I$13,1)</f>
        <v>10</v>
      </c>
      <c r="K13" s="15" t="n">
        <f aca="false">Vysledky!I14-Vysledky!G14</f>
        <v>0.0167939814814815</v>
      </c>
      <c r="L13" s="4" t="n">
        <f aca="false">RANK(K13,K$4:K$13,1)</f>
        <v>4</v>
      </c>
      <c r="M13" s="15" t="n">
        <f aca="false">Vysledky!K14-Vysledky!I14</f>
        <v>0.0255439814814815</v>
      </c>
      <c r="N13" s="4" t="n">
        <f aca="false">RANK(M13,M$4:M$13,1)</f>
        <v>4</v>
      </c>
      <c r="O13" s="15" t="n">
        <f aca="false">K13+M13</f>
        <v>0.042337962962963</v>
      </c>
      <c r="P13" s="4" t="n">
        <f aca="false">RANK(O13,O$4:O$13,1)</f>
        <v>5</v>
      </c>
      <c r="Q13" s="15" t="n">
        <f aca="false">Vysledky!M14-Vysledky!K14</f>
        <v>0.0069212962962963</v>
      </c>
      <c r="R13" s="4" t="n">
        <f aca="false">RANK(Q13,Q$4:Q$13,1)</f>
        <v>7</v>
      </c>
      <c r="S13" s="15" t="n">
        <f aca="false">Vysledky!O14-Vysledky!M14</f>
        <v>0.0253703703703704</v>
      </c>
      <c r="T13" s="4" t="n">
        <f aca="false">RANK(S13,S$4:S$13,1)</f>
        <v>10</v>
      </c>
      <c r="U13" s="15" t="n">
        <f aca="false">Vysledky!Q14-Vysledky!O14</f>
        <v>0.00846064814814815</v>
      </c>
      <c r="V13" s="4" t="n">
        <f aca="false">RANK(U13,U$4:U$13,1)</f>
        <v>7</v>
      </c>
      <c r="W13" s="15" t="n">
        <f aca="false">Vysledky!S14-Vysledky!Q14</f>
        <v>0.00814814814814815</v>
      </c>
      <c r="X13" s="4" t="n">
        <f aca="false">RANK(W13,W$4:W$13,1)</f>
        <v>7</v>
      </c>
      <c r="Y13" s="15" t="n">
        <f aca="false">Vysledky!U14-Vysledky!S14</f>
        <v>0.00599537037037037</v>
      </c>
      <c r="Z13" s="4" t="n">
        <f aca="false">RANK(Y13,Y$4:Y$13,1)</f>
        <v>9</v>
      </c>
      <c r="AA13" s="15" t="n">
        <f aca="false">Vysledky!W14-Vysledky!U14</f>
        <v>0.00591435185185185</v>
      </c>
      <c r="AB13" s="4" t="n">
        <f aca="false">RANK(AA13,AA$4:AA$13,1)</f>
        <v>7</v>
      </c>
      <c r="AC13" s="15" t="n">
        <f aca="false">Vysledky!Y14-Vysledky!W14</f>
        <v>0.00390046296296296</v>
      </c>
      <c r="AD13" s="4" t="n">
        <f aca="false">RANK(AC13,AC$4:AC$13,1)</f>
        <v>5</v>
      </c>
      <c r="AE13" s="15" t="n">
        <f aca="false">Vysledky!AA14-Vysledky!Y14</f>
        <v>0.00290509259259259</v>
      </c>
      <c r="AF13" s="4" t="n">
        <f aca="false">RANK(AE13,AE$4:AE$13,1)</f>
        <v>9</v>
      </c>
      <c r="AG13" s="15" t="n">
        <f aca="false">Q13+S13+U13+W13+Y13+AA13+AC13+AE13</f>
        <v>0.0676157407407407</v>
      </c>
      <c r="AH13" s="4" t="n">
        <f aca="false">RANK(AG13,AG$4:AG$13,1)</f>
        <v>10</v>
      </c>
    </row>
  </sheetData>
  <mergeCells count="20">
    <mergeCell ref="C1:H2"/>
    <mergeCell ref="I1:J2"/>
    <mergeCell ref="K1:P2"/>
    <mergeCell ref="Q1:AH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5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2020-06-14T06:52:37Z</dcterms:created>
  <dc:creator>Jana</dc:creator>
  <dc:description/>
  <dc:language>cs-CZ</dc:language>
  <cp:lastModifiedBy/>
  <dcterms:modified xsi:type="dcterms:W3CDTF">2023-06-12T21:50:47Z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